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 hidePivotFieldList="1"/>
  <mc:AlternateContent xmlns:mc="http://schemas.openxmlformats.org/markup-compatibility/2006">
    <mc:Choice Requires="x15">
      <x15ac:absPath xmlns:x15ac="http://schemas.microsoft.com/office/spreadsheetml/2010/11/ac" url="https://raemineduc.sharepoint.com/sites/DGE-DDE-Ringue/Documentos Partilhados/General/2025-2026/34_Candidaturas 26-28/CFDDE_Propostas 26.28/"/>
    </mc:Choice>
  </mc:AlternateContent>
  <xr:revisionPtr revIDLastSave="602" documentId="8_{6AA8D7A3-1BB2-4C9E-808F-D609739D4256}" xr6:coauthVersionLast="47" xr6:coauthVersionMax="47" xr10:uidLastSave="{9BF91282-9443-4366-BA3C-D5097974E25D}"/>
  <workbookProtection workbookAlgorithmName="SHA-512" workbookHashValue="TLJIyT521GikNxcruZFALkXC1g10AFx9pdA50AcmmWrApr7cv7sUbn3MA2SUhb4zjzeQEcML6nXNmRm8+0mlRw==" workbookSaltValue="PJ4ny3XvPCAbppJLVnZnPQ==" workbookSpinCount="100000" lockStructure="1"/>
  <bookViews>
    <workbookView xWindow="28680" yWindow="-120" windowWidth="29040" windowHeight="15720" activeTab="1" xr2:uid="{1FEF46FC-9CC2-40D9-9F8D-910E10D5BAA9}"/>
  </bookViews>
  <sheets>
    <sheet name="Instruções" sheetId="11" r:id="rId1"/>
    <sheet name="Candidatura" sheetId="19" r:id="rId2"/>
    <sheet name="Plano de Atividades" sheetId="25" r:id="rId3"/>
    <sheet name="Nível II_Base" sheetId="1" state="hidden" r:id="rId4"/>
    <sheet name="CFDDE_Base" sheetId="20" state="hidden" r:id="rId5"/>
    <sheet name="Nível I_Base" sheetId="16" state="hidden" r:id="rId6"/>
    <sheet name="Escolas 24-25" sheetId="12" state="hidden" r:id="rId7"/>
    <sheet name="NÍVEL III_Base" sheetId="24" state="hidden" r:id="rId8"/>
  </sheets>
  <definedNames>
    <definedName name="_xlnm._FilterDatabase" localSheetId="6" hidden="1">'Escolas 24-25'!$A$1:$U$2023</definedName>
    <definedName name="_xlnm._FilterDatabase" localSheetId="3" hidden="1">'Nível II_Base'!$A$1:$X$1</definedName>
    <definedName name="AA">'Nível II_Base'!$A$2:$A$38</definedName>
    <definedName name="AA_1" localSheetId="5">'Nível I_Base'!$A$2:$A$32</definedName>
    <definedName name="AC">'Nível II_Base'!$B$2:$B$42</definedName>
    <definedName name="AC_1">'Nível I_Base'!$B$2:$B$32</definedName>
    <definedName name="ACO">'Nível II_Base'!$K$2:$K$105</definedName>
    <definedName name="ACO_1">'Nível I_Base'!$K$2:$K$91</definedName>
    <definedName name="AL">'Nível II_Base'!$BD$4</definedName>
    <definedName name="AL_1">'Nível I_Base'!$AC$5</definedName>
    <definedName name="ALE">'Nível II_Base'!$BD$1:$BD$3</definedName>
    <definedName name="ALE_1">'Nível I_Base'!$AC$1:$AC$4</definedName>
    <definedName name="ALG">'Nível II_Base'!$D$2:$D$102</definedName>
    <definedName name="Algarve1">'Nível I_Base'!$D$2:$D$70</definedName>
    <definedName name="_xlnm.Print_Area" localSheetId="1">Candidatura!$C$1:$AA$163</definedName>
    <definedName name="_xlnm.Print_Area" localSheetId="0">Instruções!$A$1:$Y$27</definedName>
    <definedName name="Aveiro">'Nível II_Base'!$E$2:$E$86</definedName>
    <definedName name="Aveiro1">'Nível I_Base'!$E$2:$E$61</definedName>
    <definedName name="BAAL">'Nível II_Base'!$C$2:$C$64</definedName>
    <definedName name="BAAL1">'Nível I_Base'!$C$2:$C$51</definedName>
    <definedName name="BC">'Nível II_Base'!$S$2:$S$31</definedName>
    <definedName name="BC_1">'Nível I_Base'!$S$2:$S$24</definedName>
    <definedName name="Braga">'Nível II_Base'!$R$2:$R$156</definedName>
    <definedName name="Braga1">'Nível I_Base'!$R$2:$R$129</definedName>
    <definedName name="CANDIDATURA">CFDDE_Base!$A$1:$A$15</definedName>
    <definedName name="CB">'Nível II_Base'!$F$2:$F$49</definedName>
    <definedName name="CB_1">'Nível I_Base'!$F$2:$F$38</definedName>
    <definedName name="CENTRO">'Nível II_Base'!$BD$5:$BD$10</definedName>
    <definedName name="CENTRO_1">'Nível I_Base'!$AC$6:$AC$11</definedName>
    <definedName name="CICLO">'Nível II_Base'!$AG$50:$AG$52</definedName>
    <definedName name="CL">CFDDE_Base!$E$2:$E$7</definedName>
    <definedName name="CLDE">'Nível II_Base'!$BD$1:$BD$24</definedName>
    <definedName name="CLDE1">'Nível I_Base'!$AC$1:$AC$25</definedName>
    <definedName name="CNL">CFDDE_Base!$E$10:$E$16</definedName>
    <definedName name="Coimbra">'Nível II_Base'!$G$2:$G$103</definedName>
    <definedName name="Coimbra1">'Nível I_Base'!$G$2:$G$76</definedName>
    <definedName name="CRDE">'Nível I_Base'!$Z$1:$Z$6</definedName>
    <definedName name="DesportoAdaptadoMono">'Nível II_Base'!$AY$2:$AY$34</definedName>
    <definedName name="DGEEC">#REF!</definedName>
    <definedName name="DIASEMANA">CFDDE_Base!$G$8:$G$14</definedName>
    <definedName name="DISCIPLINAS">'Nível II_Base'!$AZ$2:$AZ$78</definedName>
    <definedName name="DSR">'Nível II_Base'!$BA$1:$BA$5</definedName>
    <definedName name="EDV">'Nível II_Base'!$T$2:$T$59</definedName>
    <definedName name="EDV_1">'Nível I_Base'!$T$2:$T$48</definedName>
    <definedName name="EIXO">CFDDE_Base!$H$2:$H$6</definedName>
    <definedName name="Escalão">'Nível II_Base'!$AT$2:$AT$5</definedName>
    <definedName name="ESTADO">CFDDE_Base!$D$13:$D$17</definedName>
    <definedName name="FORMACAO">CFDDE_Base!$G$2:$G$4</definedName>
    <definedName name="FUNCOESCOORD">CFDDE_Base!$F$2:$F$3</definedName>
    <definedName name="FUNCOESDINAM">CFDDE_Base!$F$6</definedName>
    <definedName name="Género">'Nível II_Base'!$AW$2:$AW$3</definedName>
    <definedName name="GéneroInfB">'Nível II_Base'!$AV$2</definedName>
    <definedName name="GR">CFDDE_Base!$D$2:$D$3</definedName>
    <definedName name="GR_2">CFDDE_Base!$D$7:$D$9</definedName>
    <definedName name="Guarda">'Nível II_Base'!$H$2:$H$39</definedName>
    <definedName name="Guarda1">'Nível I_Base'!$H$2:$H$25</definedName>
    <definedName name="HABILITACAO">CFDDE_Base!$D$26:$D$28</definedName>
    <definedName name="Leiria">'Nível II_Base'!$I$2:$I$67</definedName>
    <definedName name="Leiria1">'Nível I_Base'!$I$2:$I$57</definedName>
    <definedName name="LMT">'Nível II_Base'!$L$2:$L$104</definedName>
    <definedName name="LMT_1">'Nível I_Base'!$L$2:$L$82</definedName>
    <definedName name="LOVFX">'Nível II_Base'!$N$2:$N$62</definedName>
    <definedName name="LOVFX1">'Nível I_Base'!$N$2:$N$48</definedName>
    <definedName name="LVT">'Nível II_Base'!$BD$11:$BD$17</definedName>
    <definedName name="LVT_1">'Nível I_Base'!$AC$12:$AC$18</definedName>
    <definedName name="LXC">'Nível II_Base'!$M$2:$M$171</definedName>
    <definedName name="LXC_1">'Nível I_Base'!$M$2:$M$156</definedName>
    <definedName name="MISTO">'Nível II_Base'!$AX$2</definedName>
    <definedName name="MOD_CFDDE">CFDDE_Base!$F$11:$F$14</definedName>
    <definedName name="MODAL_CFDDE">CFDDE_Base!$B$2:$B$45</definedName>
    <definedName name="MODALIDADE_N1">'Nível II_Base'!$Y$2:$Y$5</definedName>
    <definedName name="MODALIDADE_N2">'Nível II_Base'!$AD$2:$AD$43</definedName>
    <definedName name="MODALIDADENIVELIII">'NÍVEL III_Base'!$A$2:$A$43</definedName>
    <definedName name="MODALIDADES2">CFDDE_Base!$L$2:$L$44</definedName>
    <definedName name="NAONAUTICOS">CFDDE_Base!$F$26:$F$62</definedName>
    <definedName name="NAUTICOS">CFDDE_Base!$F$20:$F$23</definedName>
    <definedName name="NIVEL">CFDDE_Base!$K$2:$K$3</definedName>
    <definedName name="NIVELENSINO">CFDDE_Base!$I$2:$I$7</definedName>
    <definedName name="NORTE">'Nível II_Base'!$BD$18:$BD$24</definedName>
    <definedName name="NORTE_1">'Nível I_Base'!$AC$19:$AC$25</definedName>
    <definedName name="Oeste">'Nível II_Base'!$O$2:$O$88</definedName>
    <definedName name="Oeste1">'Nível I_Base'!$O$2:$O$72</definedName>
    <definedName name="Parecer">'Nível II_Base'!$BH$1:$BH$2</definedName>
    <definedName name="Porto">'Nível II_Base'!$U$2:$U$248</definedName>
    <definedName name="Porto_1">'Nível I_Base'!$U$2:$U$212</definedName>
    <definedName name="professores">Candidatura!$D$11:$D$16</definedName>
    <definedName name="PS">'Nível II_Base'!$P$2:$P$135</definedName>
    <definedName name="PS_1">'Nível I_Base'!$P$2:$P$119</definedName>
    <definedName name="SDSR">'Nível I_Base'!$AC$1</definedName>
    <definedName name="SDSR_1">'Nível I_Base'!$AF$1</definedName>
    <definedName name="Sintra">'Nível II_Base'!$Q$2:$Q$49</definedName>
    <definedName name="Sintra1">'Nível I_Base'!$Q$2:$Q$39</definedName>
    <definedName name="SIT_PROF">CFDDE_Base!$C$2:$C$4</definedName>
    <definedName name="Tâmega">'Nível II_Base'!$V$2:$V$86</definedName>
    <definedName name="Tamega1">'Nível I_Base'!$V$2:$V$72</definedName>
    <definedName name="TIPOLOGIA">CFDDE_Base!$D$21:$D$23</definedName>
    <definedName name="TIPOLOGIAPOIO">CFDDE_Base!$G$30:$G$32</definedName>
    <definedName name="Vários">'Nível II_Base'!$AU$2</definedName>
    <definedName name="VC">'Nível II_Base'!$W$2:$W$60</definedName>
    <definedName name="VC_1">'Nível I_Base'!$W$2:$W$45</definedName>
    <definedName name="Viseu">'Nível II_Base'!$J$2:$J$65</definedName>
    <definedName name="Viseu1">'Nível I_Base'!$J$2:$J$42</definedName>
    <definedName name="VRD">'Nível II_Base'!$X$2:$X$63</definedName>
    <definedName name="VRD_1">'Nível I_Base'!$X$2:$X$50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9" l="1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34" i="19"/>
  <c r="Q13" i="19"/>
  <c r="R13" i="19"/>
  <c r="S13" i="19" s="1"/>
  <c r="Q14" i="19"/>
  <c r="R14" i="19"/>
  <c r="S14" i="19" s="1"/>
  <c r="Q15" i="19"/>
  <c r="R15" i="19"/>
  <c r="S15" i="19" s="1"/>
  <c r="Q16" i="19"/>
  <c r="R16" i="19"/>
  <c r="S16" i="19" s="1"/>
  <c r="A6" i="19" l="1"/>
  <c r="B6" i="19"/>
  <c r="A10" i="19"/>
  <c r="A5" i="19"/>
  <c r="R12" i="19"/>
  <c r="Q12" i="19"/>
  <c r="B5" i="19"/>
  <c r="B4" i="19"/>
  <c r="A4" i="19"/>
  <c r="S12" i="19" l="1"/>
  <c r="H10" i="20"/>
  <c r="H15" i="20"/>
  <c r="H14" i="20"/>
  <c r="H13" i="20"/>
  <c r="H12" i="20"/>
  <c r="H11" i="20"/>
  <c r="F14" i="20" l="1"/>
  <c r="F13" i="20"/>
  <c r="F12" i="20"/>
  <c r="F11" i="20"/>
  <c r="AZ133" i="19"/>
  <c r="BA137" i="19"/>
  <c r="BA136" i="19"/>
  <c r="BA135" i="19"/>
  <c r="AZ134" i="19"/>
  <c r="AY133" i="19"/>
  <c r="AY132" i="19"/>
  <c r="AY131" i="19"/>
  <c r="AX130" i="19"/>
  <c r="AX129" i="19"/>
  <c r="AX128" i="19"/>
  <c r="BA127" i="19"/>
  <c r="AW126" i="19"/>
  <c r="AZ125" i="19"/>
  <c r="BA124" i="19"/>
  <c r="AZ123" i="19"/>
  <c r="AY122" i="19"/>
  <c r="AX121" i="19"/>
  <c r="AY120" i="19"/>
  <c r="BA119" i="19"/>
  <c r="BA116" i="19"/>
  <c r="AZ115" i="19"/>
  <c r="AX113" i="19"/>
  <c r="BA112" i="19"/>
  <c r="AY111" i="19"/>
  <c r="AZ108" i="19"/>
  <c r="AY107" i="19"/>
  <c r="AZ105" i="19"/>
  <c r="AY104" i="19"/>
  <c r="BA102" i="19"/>
  <c r="AZ101" i="19"/>
  <c r="AX100" i="19"/>
  <c r="AZ99" i="19"/>
  <c r="AX98" i="19"/>
  <c r="AZ96" i="19"/>
  <c r="AY95" i="19"/>
  <c r="BA100" i="19" l="1"/>
  <c r="AW109" i="19"/>
  <c r="AV106" i="19"/>
  <c r="AW106" i="19"/>
  <c r="AY121" i="19"/>
  <c r="BA121" i="19"/>
  <c r="AY110" i="19"/>
  <c r="AW118" i="19"/>
  <c r="BA111" i="19"/>
  <c r="AZ110" i="19"/>
  <c r="AX120" i="19"/>
  <c r="AZ129" i="19"/>
  <c r="AZ120" i="19"/>
  <c r="AX136" i="19"/>
  <c r="AY136" i="19"/>
  <c r="AY112" i="19"/>
  <c r="AW114" i="19"/>
  <c r="AW119" i="19"/>
  <c r="AW104" i="19"/>
  <c r="AY114" i="19"/>
  <c r="AX119" i="19"/>
  <c r="AY98" i="19"/>
  <c r="AV103" i="19"/>
  <c r="AV139" i="19" s="1"/>
  <c r="AV140" i="19" s="1"/>
  <c r="AX110" i="19"/>
  <c r="BA132" i="19"/>
  <c r="AX99" i="19"/>
  <c r="AV105" i="19"/>
  <c r="BA106" i="19"/>
  <c r="AZ112" i="19"/>
  <c r="BA130" i="19"/>
  <c r="BA133" i="19"/>
  <c r="AZ136" i="19"/>
  <c r="AW105" i="19"/>
  <c r="AX111" i="19"/>
  <c r="AV104" i="19"/>
  <c r="AV114" i="19"/>
  <c r="AX126" i="19"/>
  <c r="AY126" i="19"/>
  <c r="AV123" i="19"/>
  <c r="BA126" i="19"/>
  <c r="AW123" i="19"/>
  <c r="AX123" i="19"/>
  <c r="AY128" i="19"/>
  <c r="AZ131" i="19"/>
  <c r="AY134" i="19"/>
  <c r="AW136" i="19"/>
  <c r="AY139" i="19"/>
  <c r="AY140" i="19" s="1"/>
  <c r="AX139" i="19"/>
  <c r="AX140" i="19" s="1"/>
  <c r="AZ139" i="19"/>
  <c r="AZ140" i="19" s="1"/>
  <c r="AW97" i="19"/>
  <c r="AW103" i="19"/>
  <c r="AX109" i="19"/>
  <c r="AW117" i="19"/>
  <c r="AX118" i="19"/>
  <c r="AV131" i="19"/>
  <c r="AV132" i="19"/>
  <c r="AW133" i="19"/>
  <c r="BA97" i="19"/>
  <c r="BA139" i="19" s="1"/>
  <c r="BA140" i="19" s="1"/>
  <c r="AX103" i="19"/>
  <c r="AW108" i="19"/>
  <c r="BA109" i="19"/>
  <c r="AV116" i="19"/>
  <c r="AX117" i="19"/>
  <c r="AZ118" i="19"/>
  <c r="AX127" i="19"/>
  <c r="AV128" i="19"/>
  <c r="AV129" i="19"/>
  <c r="AV130" i="19"/>
  <c r="AW131" i="19"/>
  <c r="AW132" i="19"/>
  <c r="AX133" i="19"/>
  <c r="AV134" i="19"/>
  <c r="AW96" i="19"/>
  <c r="AY102" i="19"/>
  <c r="AX108" i="19"/>
  <c r="AV115" i="19"/>
  <c r="AW116" i="19"/>
  <c r="AY117" i="19"/>
  <c r="AY127" i="19"/>
  <c r="AW128" i="19"/>
  <c r="AW129" i="19"/>
  <c r="AW130" i="19"/>
  <c r="AX131" i="19"/>
  <c r="AX132" i="19"/>
  <c r="AW134" i="19"/>
  <c r="AV135" i="19"/>
  <c r="AV136" i="19"/>
  <c r="AW107" i="19"/>
  <c r="AW115" i="19"/>
  <c r="AW125" i="19"/>
  <c r="AZ127" i="19"/>
  <c r="AX134" i="19"/>
  <c r="AW135" i="19"/>
  <c r="AW95" i="19"/>
  <c r="AW139" i="19" s="1"/>
  <c r="AW140" i="19" s="1"/>
  <c r="AY101" i="19"/>
  <c r="AX107" i="19"/>
  <c r="AV113" i="19"/>
  <c r="AV124" i="19"/>
  <c r="AX125" i="19"/>
  <c r="AX135" i="19"/>
  <c r="AV137" i="19"/>
  <c r="AW113" i="19"/>
  <c r="AW124" i="19"/>
  <c r="AY125" i="19"/>
  <c r="AY135" i="19"/>
  <c r="AW137" i="19"/>
  <c r="AV122" i="19"/>
  <c r="AX124" i="19"/>
  <c r="AX137" i="19"/>
  <c r="AW122" i="19"/>
  <c r="AY137" i="19"/>
  <c r="AX122" i="19"/>
  <c r="AZ137" i="19"/>
  <c r="AV138" i="19" l="1"/>
  <c r="BA138" i="19"/>
  <c r="AY138" i="19"/>
  <c r="AX138" i="19"/>
  <c r="AZ138" i="19"/>
  <c r="AW138" i="19"/>
  <c r="AK147" i="1" l="1"/>
  <c r="AK138" i="1"/>
  <c r="AK123" i="1"/>
  <c r="AK107" i="1"/>
  <c r="AK103" i="1"/>
  <c r="AK104" i="1"/>
  <c r="AK102" i="1"/>
  <c r="AK92" i="1"/>
  <c r="AK83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0" i="1"/>
  <c r="AK39" i="1"/>
  <c r="AK38" i="1"/>
  <c r="AK37" i="1"/>
  <c r="AK26" i="1"/>
  <c r="AK17" i="1"/>
  <c r="AK5" i="1"/>
  <c r="AK3" i="1"/>
  <c r="AK121" i="1"/>
  <c r="AK127" i="1"/>
  <c r="AK126" i="1"/>
  <c r="AK125" i="1"/>
  <c r="AK124" i="1"/>
  <c r="AK122" i="1"/>
  <c r="AK120" i="1"/>
  <c r="AK111" i="1"/>
  <c r="AK110" i="1"/>
  <c r="AK109" i="1"/>
  <c r="AK108" i="1"/>
  <c r="AK106" i="1"/>
  <c r="AK105" i="1"/>
  <c r="AK154" i="1"/>
  <c r="AK153" i="1"/>
  <c r="AK152" i="1"/>
  <c r="AK150" i="1"/>
  <c r="AK151" i="1"/>
  <c r="AK148" i="1"/>
  <c r="AK149" i="1"/>
  <c r="AK146" i="1"/>
  <c r="AK145" i="1"/>
  <c r="AK144" i="1"/>
  <c r="AK143" i="1"/>
  <c r="AK142" i="1"/>
  <c r="AK141" i="1"/>
  <c r="AK140" i="1"/>
  <c r="AK139" i="1"/>
  <c r="AK137" i="1"/>
  <c r="AK136" i="1"/>
  <c r="AK135" i="1"/>
  <c r="AK134" i="1"/>
  <c r="AK133" i="1"/>
  <c r="AK132" i="1"/>
  <c r="AK131" i="1"/>
  <c r="AK130" i="1"/>
  <c r="AK129" i="1"/>
  <c r="AK128" i="1"/>
  <c r="AK119" i="1"/>
  <c r="AK118" i="1"/>
  <c r="AK117" i="1"/>
  <c r="AK116" i="1"/>
  <c r="AK115" i="1"/>
  <c r="AK113" i="1"/>
  <c r="AK114" i="1"/>
  <c r="AK112" i="1"/>
  <c r="AK101" i="1"/>
  <c r="AK100" i="1"/>
  <c r="AK99" i="1"/>
  <c r="AK98" i="1"/>
  <c r="AK97" i="1"/>
  <c r="AK96" i="1"/>
  <c r="AK95" i="1"/>
  <c r="AK94" i="1"/>
  <c r="AK93" i="1"/>
  <c r="AK90" i="1"/>
  <c r="AK91" i="1"/>
  <c r="AK89" i="1"/>
  <c r="AK88" i="1"/>
  <c r="AK87" i="1"/>
  <c r="AK86" i="1"/>
  <c r="AK85" i="1"/>
  <c r="AK84" i="1"/>
  <c r="AK82" i="1"/>
  <c r="AK81" i="1"/>
  <c r="AK80" i="1"/>
  <c r="AK79" i="1"/>
  <c r="AK41" i="1"/>
  <c r="AK36" i="1"/>
  <c r="AK35" i="1"/>
  <c r="AK34" i="1"/>
  <c r="AK33" i="1"/>
  <c r="AK14" i="1"/>
  <c r="AK13" i="1"/>
  <c r="AK12" i="1"/>
  <c r="AK42" i="1"/>
  <c r="AK43" i="1"/>
  <c r="AK32" i="1"/>
  <c r="AK31" i="1"/>
  <c r="AK30" i="1"/>
  <c r="AK29" i="1"/>
  <c r="AK28" i="1"/>
  <c r="AK27" i="1"/>
  <c r="AK24" i="1"/>
  <c r="AK25" i="1"/>
  <c r="AK23" i="1"/>
  <c r="AK22" i="1"/>
  <c r="AK21" i="1"/>
  <c r="AK20" i="1"/>
  <c r="AK19" i="1"/>
  <c r="AK18" i="1"/>
  <c r="AK16" i="1"/>
  <c r="AK15" i="1"/>
  <c r="AK11" i="1"/>
  <c r="AK10" i="1"/>
  <c r="AK9" i="1"/>
  <c r="AK8" i="1"/>
  <c r="AK7" i="1"/>
  <c r="AK6" i="1"/>
  <c r="AK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<sst xmlns="http://schemas.openxmlformats.org/spreadsheetml/2006/main" count="38621" uniqueCount="11482">
  <si>
    <t>CANDIDATURA
CENTRO DE FORMAÇÃO DESPORTIVA DO DESPORTO ESCOLAR | 2026-28</t>
  </si>
  <si>
    <t>INSTRUÇÕES DE PREENCHIMENTO:</t>
  </si>
  <si>
    <t xml:space="preserve">① </t>
  </si>
  <si>
    <t>Selecionar a Coordenação Regional do Desporto Escolar (CRDE) a que pertence o Agrupamento de Escolas/Escola não Agrupada/Estabelecimento de Ensino Particular e Cooperativo (AE/EnA/EEPC), sede do Centro de Formação Desportiva do Desporto Escolar (CFDDE)</t>
  </si>
  <si>
    <t>②</t>
  </si>
  <si>
    <t>Selecionar a Coordenação Local do Desporto Escolar (CLDE) a que pertence o AE/EnA/EEPC, sede do CFDDE</t>
  </si>
  <si>
    <t>③</t>
  </si>
  <si>
    <t>Selecionar o AE/EnA/EEPC sede do CFDDE. Se escrever na caixa de texto, terá em retorno as possibilidades de escolha.</t>
  </si>
  <si>
    <t>④</t>
  </si>
  <si>
    <t>Preencher os dados de identificação do(s) PROFESSOR(ES) DINAMIZADOR(ES) do CFDDE</t>
  </si>
  <si>
    <t>Na coluna relativa à proposta dos Créditos Letivos atribuídos pelo Desporto Escolar (CL DE) deverá ser colocado o número de CL que propõem que seja atribuído ao professor (a proposta do AE/EnA irá carecer de decisão da Unidade de Desporto Escolar (UDE))</t>
  </si>
  <si>
    <t>Na coluna relativa aos Créditos Letivos atribuídos pelo AE/EnA (CL AE/EnA), bem como dos Créditos Não Letivos (CNL), deverá ser colocado o número de CL/CNL que o AE/EnA pretende atribuir ao professor do seu crédito de escola</t>
  </si>
  <si>
    <t>⑤</t>
  </si>
  <si>
    <t>Identificar a necessidade, ou não, da utilização de embarcação a motor para o local de prática do CFDDE. Identificar o(s) professor(es) com habilitação legal para a condução da embarcação a motor e/ou a existência de protocolo com entidade parceira estratégica para essa finalidade.</t>
  </si>
  <si>
    <t>⑥</t>
  </si>
  <si>
    <t>Identificar os EIXOS DE INTERVENÇÃO que visam desenvolver em cada nível de ensino, especificando a(s) modalidade(s) a abordar</t>
  </si>
  <si>
    <t>⑦</t>
  </si>
  <si>
    <t>Identificar os GE que o CFDDE vai apoiar de forma regular</t>
  </si>
  <si>
    <t>⑧</t>
  </si>
  <si>
    <r>
      <t>Indicar o HORÁRIO DE FUNCIONAMENTO do C</t>
    </r>
    <r>
      <rPr>
        <sz val="11"/>
        <rFont val="Avenir Next LT Pro Demi"/>
        <family val="2"/>
      </rPr>
      <t>FDDE  e de Apoio aos GE</t>
    </r>
  </si>
  <si>
    <t>⑨</t>
  </si>
  <si>
    <r>
      <t>Identificar as PARCERIAS EFETIVAS COM ENTIDADES EXTERNAS que o AE/EnA possui para o desenvolvimento do Projeto do CFDDE e o respectivo contributo</t>
    </r>
    <r>
      <rPr>
        <sz val="11"/>
        <rFont val="Avenir Next LT Pro Demi"/>
        <family val="2"/>
      </rPr>
      <t xml:space="preserve"> (operacional, financeiro e logístico)</t>
    </r>
  </si>
  <si>
    <t>⑩</t>
  </si>
  <si>
    <t>Identificar as INSTALAÇÕES ESPECÍFICAS que suportam a implementação do projeto CFDDE. Referir a necessidade de encargos financeiros suportados pelo AE/EnA para a utilização das referidas instalações.</t>
  </si>
  <si>
    <t>⑪</t>
  </si>
  <si>
    <t>Identificar os RECURSOS MATERIAIS que suportam a implementação do projeto CFDDE</t>
  </si>
  <si>
    <t>CANDIDATURA
CENTRO DE FORMAÇÃO DESPORTIVA DO DESPORTO ESCOLAR | 2026-2028</t>
  </si>
  <si>
    <t>1. IDENTIFICAÇÃO DO CLUBE DO DESPORTO ESCOLAR</t>
  </si>
  <si>
    <t>Nota: Preencher seguindo a ordem numérica</t>
  </si>
  <si>
    <t>①</t>
  </si>
  <si>
    <t>CRDE</t>
  </si>
  <si>
    <t>Selecione a CRDE</t>
  </si>
  <si>
    <t>CLDE</t>
  </si>
  <si>
    <t>Selecione a CLDE</t>
  </si>
  <si>
    <t>AE/EnA/EEPC</t>
  </si>
  <si>
    <t>Selecione o AE/ENA/EEPC</t>
  </si>
  <si>
    <t>2. RECURSOS HUMANOS</t>
  </si>
  <si>
    <t>PROFESSOR(ES) DINAMIZADOR(ES)</t>
  </si>
  <si>
    <t>N.º CC</t>
  </si>
  <si>
    <t>CONTACTO</t>
  </si>
  <si>
    <t>EMAIL INSTITUCIONAL</t>
  </si>
  <si>
    <t>ESTABELECIMENTO DE ENSINO</t>
  </si>
  <si>
    <t>Código DGEEC</t>
  </si>
  <si>
    <t>UNIDADE ORGÂNICA</t>
  </si>
  <si>
    <t>Código UO</t>
  </si>
  <si>
    <t>SITUAÇÃO PROFISSIONAL</t>
  </si>
  <si>
    <t>GRUPO RECUTAMENTO</t>
  </si>
  <si>
    <t>MODALIDADE(S)</t>
  </si>
  <si>
    <t>FORMAÇÃO ESPECÍFICA CERTIFICADA</t>
  </si>
  <si>
    <t>CL
DE</t>
  </si>
  <si>
    <t>CL AE/ENA</t>
  </si>
  <si>
    <t>CRÉDITOS NÃO LETIVOS</t>
  </si>
  <si>
    <t>OBSERVAÇÕES</t>
  </si>
  <si>
    <t>Professor Coordenador</t>
  </si>
  <si>
    <t>3. CFDDE NÁUTICO</t>
  </si>
  <si>
    <t>2.1. O Local de prática do CFDDE exige a utilização de embarcação de apoio a motor?</t>
  </si>
  <si>
    <t>2.2. Identifique o(s) professor(es) com habilitação legal para a condução de embarcação a motor.</t>
  </si>
  <si>
    <t>2.3. Existe protocolo com parceiro estratégico que assegure a presença de um recurso humano com habilitação para a condução de embarcação a motor?</t>
  </si>
  <si>
    <t>4. EIXO DE INTERVENÇÃO PRIORITÁRIO/ NÍVEIS DE ESCOLARIDADE QUE O CFDDE VISA ENVOLVER</t>
  </si>
  <si>
    <t>EIXO DE INTERVENÇÃO</t>
  </si>
  <si>
    <t>MODALIDADE</t>
  </si>
  <si>
    <t>NÍVEIS DE ENSINO QUE O CFDDE VISA ENVOLVER</t>
  </si>
  <si>
    <t>Pré-escolar</t>
  </si>
  <si>
    <t>1.º Ciclo</t>
  </si>
  <si>
    <t>2.º Ciclo</t>
  </si>
  <si>
    <t>3.º Ciclo</t>
  </si>
  <si>
    <t>Secundário</t>
  </si>
  <si>
    <t>Profissional</t>
  </si>
  <si>
    <t>Selecionar os Eixos de Intervenção</t>
  </si>
  <si>
    <t>5. APOIO A GRUPOS-EQUIPA</t>
  </si>
  <si>
    <t>PROFESSOR RESPONSÁVEL</t>
  </si>
  <si>
    <t>6. HORÁRIO DE FUNCIONAMENTO DO CFDDE / APOIO AOS GRUPOS-EQUIPA</t>
  </si>
  <si>
    <t>HORÁRIO</t>
  </si>
  <si>
    <t>2.ª F</t>
  </si>
  <si>
    <t>3.ª F</t>
  </si>
  <si>
    <t>4.ª F</t>
  </si>
  <si>
    <t>5.ª F</t>
  </si>
  <si>
    <t>6.ª F</t>
  </si>
  <si>
    <t>Sábado</t>
  </si>
  <si>
    <t>Legenda:</t>
  </si>
  <si>
    <t>» Apoio GE - Horário de funcionamento do CFDDE em apoio aos GE</t>
  </si>
  <si>
    <t>» CFDDE - Horário de Funcionamento do CFDDE para atividades ocasionais</t>
  </si>
  <si>
    <t>7. PARCEIROS ESTRATÉGICOS  (Autarquias, clubes, associações, AE/EnA, DGE, etc.)</t>
  </si>
  <si>
    <t>ENTIDADES</t>
  </si>
  <si>
    <t>FORMAS DE APOIO</t>
  </si>
  <si>
    <t>8.  INSTALAÇÕES ESPECÍFICAS</t>
  </si>
  <si>
    <t>DESIGNAÇÃO DA INSTALAÇÃO</t>
  </si>
  <si>
    <t>PROPRIETÁRIO</t>
  </si>
  <si>
    <t>PROTOCOLO</t>
  </si>
  <si>
    <t>ENCARGOS FINANCEIROS PARA O AE/EnA</t>
  </si>
  <si>
    <t>9. RECURSOS MATERIAIS</t>
  </si>
  <si>
    <t>QUANTIDADE</t>
  </si>
  <si>
    <t>LOCAL DE ARMAZENAMENTO</t>
  </si>
  <si>
    <t>ESTADO</t>
  </si>
  <si>
    <t>Repetições Disciplinas Desportos Gímnicos - Ginástica</t>
  </si>
  <si>
    <t>7 Disciplinas</t>
  </si>
  <si>
    <t>PLANO DE ATIVIDADES CFDDE 2026/2027</t>
  </si>
  <si>
    <t>Nome do Agrupamento de Escolas /  Escola não Agrupada / Código GEPE / Código UO</t>
  </si>
  <si>
    <t>Atividade</t>
  </si>
  <si>
    <t>Objetivos e Eixos de Intervenção</t>
  </si>
  <si>
    <t>Responsável</t>
  </si>
  <si>
    <t>População-alvo</t>
  </si>
  <si>
    <t>Local</t>
  </si>
  <si>
    <t>Data</t>
  </si>
  <si>
    <t>Horário</t>
  </si>
  <si>
    <t>Previsão Número de Participantes</t>
  </si>
  <si>
    <t>Parcerias</t>
  </si>
  <si>
    <t>Previsão de custos</t>
  </si>
  <si>
    <t>gfngf</t>
  </si>
  <si>
    <t>fghfgh</t>
  </si>
  <si>
    <t>fghfg</t>
  </si>
  <si>
    <t>AA</t>
  </si>
  <si>
    <t>AC</t>
  </si>
  <si>
    <t>BAAL</t>
  </si>
  <si>
    <t>Algarve</t>
  </si>
  <si>
    <t>Aveiro</t>
  </si>
  <si>
    <t>CB</t>
  </si>
  <si>
    <t>Coimbra</t>
  </si>
  <si>
    <t>Guarda</t>
  </si>
  <si>
    <t>Leiria</t>
  </si>
  <si>
    <t>Viseu</t>
  </si>
  <si>
    <t>ACO</t>
  </si>
  <si>
    <t>LMT</t>
  </si>
  <si>
    <t>LXC</t>
  </si>
  <si>
    <t>LOVFX</t>
  </si>
  <si>
    <t>Oeste</t>
  </si>
  <si>
    <t>PS</t>
  </si>
  <si>
    <t>Sintra</t>
  </si>
  <si>
    <t>Braga</t>
  </si>
  <si>
    <t>BC</t>
  </si>
  <si>
    <t>EDV</t>
  </si>
  <si>
    <t>Porto</t>
  </si>
  <si>
    <t>Tâmega</t>
  </si>
  <si>
    <t>VC</t>
  </si>
  <si>
    <t>VRD</t>
  </si>
  <si>
    <t>NÍVEL</t>
  </si>
  <si>
    <t>Nº ALUNOS</t>
  </si>
  <si>
    <t>1-Esc/0-VM</t>
  </si>
  <si>
    <t>Créditos 23-24</t>
  </si>
  <si>
    <t>Vários/Misto</t>
  </si>
  <si>
    <t>Escalão</t>
  </si>
  <si>
    <t>Vários</t>
  </si>
  <si>
    <t>GéneroInfB</t>
  </si>
  <si>
    <t>Género</t>
  </si>
  <si>
    <t>MISTO</t>
  </si>
  <si>
    <t>DESPORTOADAPTADO</t>
  </si>
  <si>
    <t>DISCIPLINAS</t>
  </si>
  <si>
    <t>ALENTEJO</t>
  </si>
  <si>
    <t>ALE</t>
  </si>
  <si>
    <t>Alentejo Central</t>
  </si>
  <si>
    <t>Favorável</t>
  </si>
  <si>
    <t>Selecionar o Estabelecimento de Ensino</t>
  </si>
  <si>
    <t>DE Comunidade</t>
  </si>
  <si>
    <t>DEC</t>
  </si>
  <si>
    <t>Nível I</t>
  </si>
  <si>
    <t>Andebol</t>
  </si>
  <si>
    <t>A</t>
  </si>
  <si>
    <t>Nível II</t>
  </si>
  <si>
    <t>ARE - Dança</t>
  </si>
  <si>
    <t>AndebolInfantil B (sub 13)</t>
  </si>
  <si>
    <t>Infantil B (sub 13)</t>
  </si>
  <si>
    <t>Misto</t>
  </si>
  <si>
    <t>Feminino</t>
  </si>
  <si>
    <t>Trampolins</t>
  </si>
  <si>
    <t>ALGARVE</t>
  </si>
  <si>
    <t>AL</t>
  </si>
  <si>
    <t>Alto Alentejo</t>
  </si>
  <si>
    <t>Não Favorável</t>
  </si>
  <si>
    <t>EB n.º 1 de Elvas</t>
  </si>
  <si>
    <t>EBS D. João de Portel, Portel</t>
  </si>
  <si>
    <t>EB n.º 1 de Alvito</t>
  </si>
  <si>
    <t>EB D. Martim Fernandes, Albufeira</t>
  </si>
  <si>
    <t>EB de Albergaria-a-Velha</t>
  </si>
  <si>
    <t>EBS Padre António de Andrade, Oleiros</t>
  </si>
  <si>
    <t>EBS João Garcia Bacelar, Tocha, Cantanhede</t>
  </si>
  <si>
    <t>EBS de Meda</t>
  </si>
  <si>
    <t>EBS da Batalha</t>
  </si>
  <si>
    <t>EB de Ínsua, Penalva do Castelo</t>
  </si>
  <si>
    <t>EBS Aquilino Ribeiro, Leião, Oeiras</t>
  </si>
  <si>
    <t>EB de Freixianda, Ourém</t>
  </si>
  <si>
    <t>EBS Josefa de Óbidos, Lisboa</t>
  </si>
  <si>
    <t>EB do Bom Sucesso, Alverca do Ribatejo, Vila Franca de Xira</t>
  </si>
  <si>
    <t>EB D. Luís de Ataíde, Peniche</t>
  </si>
  <si>
    <t>EB da Quinta da Lomba, Barreiro</t>
  </si>
  <si>
    <t>EBS Rainha D. Leonor de Lencastre, São Marcos, Sintra</t>
  </si>
  <si>
    <t>EBS de S. Bento, Vizela</t>
  </si>
  <si>
    <t>EBS de Alfândega da Fé</t>
  </si>
  <si>
    <t>EB António Alves de Amorim, Lourosa, Santa Maria da Feira</t>
  </si>
  <si>
    <t>EB Frei Manuel de Santa Inês, Baguim do Monte, Gondomar</t>
  </si>
  <si>
    <t>EB do Sudeste de Baião</t>
  </si>
  <si>
    <t>EB da Abelheira, Viana do Castelo</t>
  </si>
  <si>
    <t>EB Álvaro Coutinho - O Magriço, Penedono</t>
  </si>
  <si>
    <t>DE Escola Ativa</t>
  </si>
  <si>
    <t>DEE</t>
  </si>
  <si>
    <t>ARE</t>
  </si>
  <si>
    <t>Atletismo</t>
  </si>
  <si>
    <t>AndebolIniciado (sub 15)</t>
  </si>
  <si>
    <t>Iniciado (sub 15)</t>
  </si>
  <si>
    <t>Masculino</t>
  </si>
  <si>
    <t>Acrobática</t>
  </si>
  <si>
    <t>CENTRO</t>
  </si>
  <si>
    <t>Baixo Alentejo e Alentejo Litoral</t>
  </si>
  <si>
    <t>EBS Prof. Mendes dos Remédios, Nisa</t>
  </si>
  <si>
    <t>EB Pedro Nunes, Alcácer do Sal</t>
  </si>
  <si>
    <t>EBS Dr. João Brito Camacho, Almodôvar</t>
  </si>
  <si>
    <t>EB da Guia, Albufeira</t>
  </si>
  <si>
    <t>EB de São João de Loure, Albergaria-a-Velha</t>
  </si>
  <si>
    <t>EBS do Centro de Portugal, Vila de Rei</t>
  </si>
  <si>
    <t>EB Carlos de Oliveira, Febres, Cantanhede</t>
  </si>
  <si>
    <t>EBS de Manteigas</t>
  </si>
  <si>
    <t>EB de Santa Catarina da Serra, Leiria</t>
  </si>
  <si>
    <t>EBS de Penalva do Castelo</t>
  </si>
  <si>
    <t>EB de Alfornelos, Amadora</t>
  </si>
  <si>
    <t>EBS de Ourém</t>
  </si>
  <si>
    <t>EB de São Vicente/Telheiras, Lisboa</t>
  </si>
  <si>
    <t>EB Dr. Vasco Moniz, Vila Franca de Xira</t>
  </si>
  <si>
    <t>EB Visconde de Chanceleiros, Merceana, Alenquer</t>
  </si>
  <si>
    <t>ES de Santo André, Barreiro</t>
  </si>
  <si>
    <t>EB Padre Alberto Neto, Rio de Mouro, Sintra</t>
  </si>
  <si>
    <t>EB de Manhente, Barcelos</t>
  </si>
  <si>
    <t>EBS de Macedo de Cavaleiros</t>
  </si>
  <si>
    <t>EB de Milheirós de Poiares, Santa Maria da Feira</t>
  </si>
  <si>
    <t>ES de Rio Tinto, Gondomar</t>
  </si>
  <si>
    <t>EB de Eiriz, Baião</t>
  </si>
  <si>
    <t>EB Dr. Pedro Barbosa, Viana do Castelo</t>
  </si>
  <si>
    <t>EB de Vidago, Chaves</t>
  </si>
  <si>
    <t>DE Sobre Rodas</t>
  </si>
  <si>
    <t>DESR</t>
  </si>
  <si>
    <t>AT</t>
  </si>
  <si>
    <t>Badminton</t>
  </si>
  <si>
    <t>AndebolJuvenil (sub 18)</t>
  </si>
  <si>
    <t>Juvenil (sub 18)</t>
  </si>
  <si>
    <t>Grupo</t>
  </si>
  <si>
    <t>LISBOA E VALE DO TEJO</t>
  </si>
  <si>
    <t>LVT</t>
  </si>
  <si>
    <t>ALG</t>
  </si>
  <si>
    <t>EBS Padre José Agostinho Rodrigues, Alter do Chão</t>
  </si>
  <si>
    <t>ES de Alcácer do Sal</t>
  </si>
  <si>
    <t>EBS José Gomes Ferreira, Ferreira do Alentejo</t>
  </si>
  <si>
    <t>ES de Albufeira</t>
  </si>
  <si>
    <t>ES de Albergaria-a-Velha</t>
  </si>
  <si>
    <t>EB de São Domingos, Cantar-Galo, Covilhã</t>
  </si>
  <si>
    <t>ES Lima-de-Faria, Cantanhede</t>
  </si>
  <si>
    <t>EB n.º 2 de Figueira de Castelo Rodrigo</t>
  </si>
  <si>
    <t>EB Dr. Correia Alexandre, Caranguejeira, Leiria</t>
  </si>
  <si>
    <t>EB de Campia, Vouzela</t>
  </si>
  <si>
    <t>EB Almeida Garrett, Alfragide, Amadora</t>
  </si>
  <si>
    <t>EBS Dr. Manuel Fernandes, Abrantes</t>
  </si>
  <si>
    <t>EB de Telheiras, Lisboa</t>
  </si>
  <si>
    <t>ES Alves Redol, Vila Franca de Xira</t>
  </si>
  <si>
    <t>EB de Arranhó, Arruda dos Vinhos</t>
  </si>
  <si>
    <t>EB El Rei D. Manuel I, Alcochete</t>
  </si>
  <si>
    <t>ES Leal da Câmara, Rio de Mouro, Sintra</t>
  </si>
  <si>
    <t>ES Alcaides de Faria, Barcelos</t>
  </si>
  <si>
    <t>EB de Sendim, Miranda do Douro</t>
  </si>
  <si>
    <t>EBS de Arrifana, Santa Maria da Feira</t>
  </si>
  <si>
    <t>EB Dr. José Domingues dos Santos, Cabanelas, Matosinhos</t>
  </si>
  <si>
    <t>EBS de Vale de Ovil, Baião</t>
  </si>
  <si>
    <t>ES de Monserrate, Viana do Castelo</t>
  </si>
  <si>
    <t>EBS Fernão de Magalhães, Chaves</t>
  </si>
  <si>
    <t>Desportos Adaptados - Multiatividades</t>
  </si>
  <si>
    <t>DA</t>
  </si>
  <si>
    <t>BD</t>
  </si>
  <si>
    <t>Basebol e Softbol</t>
  </si>
  <si>
    <t>AndebolJúnior (sub 21)</t>
  </si>
  <si>
    <t>Júnior (sub 21)</t>
  </si>
  <si>
    <t>Artística</t>
  </si>
  <si>
    <t>NORTE</t>
  </si>
  <si>
    <t>EBS Nossa Senhora da Luz, Arronches</t>
  </si>
  <si>
    <t>EB Diogo Lopes Sequeira, Alandroal</t>
  </si>
  <si>
    <t>EB D. Jorge de Lencastre, Grândola</t>
  </si>
  <si>
    <t>EB de Ferreiras, Albufeira</t>
  </si>
  <si>
    <t>EB de Aradas, Aveiro</t>
  </si>
  <si>
    <t>EB de São Vicente da Beira, Castelo Branco</t>
  </si>
  <si>
    <t>EB de Góis</t>
  </si>
  <si>
    <t>ES de Figueira de Castelo Rodrigo</t>
  </si>
  <si>
    <t>EB de Colmeias, Leiria</t>
  </si>
  <si>
    <t>ES de Vouzela</t>
  </si>
  <si>
    <t>EBS Helena Cidade Moura, Alcabideche, Cascais</t>
  </si>
  <si>
    <t>EBS Octávio Duarte Ferreira, Tramagal, Abrantes</t>
  </si>
  <si>
    <t>ES Vergílio Ferreira, Lisboa</t>
  </si>
  <si>
    <t>EB Aristides de Sousa Mendes, Póvoa de Santa Iria, Vila Franca de Xira</t>
  </si>
  <si>
    <t>EB de Ribamar, Lourinhã</t>
  </si>
  <si>
    <t>ES de Alcochete</t>
  </si>
  <si>
    <t>EBS do Alto dos Moinhos, Terrugem, Sintra</t>
  </si>
  <si>
    <t>EB de Gualtar, Braga</t>
  </si>
  <si>
    <t>EBS de Miranda do Douro</t>
  </si>
  <si>
    <t>EB de Paços de Brandão, Santa Maria da Feira</t>
  </si>
  <si>
    <t>EB do Viso, Porto</t>
  </si>
  <si>
    <t>EBS de Lousada Norte</t>
  </si>
  <si>
    <t>EBS de Muralhas do Minho, Valença</t>
  </si>
  <si>
    <t>EB de Pedras Salgadas, Vila Pouca de Aguiar</t>
  </si>
  <si>
    <t>Basquetebol</t>
  </si>
  <si>
    <t>BAS</t>
  </si>
  <si>
    <t>Boccia</t>
  </si>
  <si>
    <t>ARE - DançaVários</t>
  </si>
  <si>
    <t>Aeróbica</t>
  </si>
  <si>
    <t>Castelo Branco</t>
  </si>
  <si>
    <t>EB Mestre de Avis, Avis</t>
  </si>
  <si>
    <t>EB Padre Bento Pereira, Borba</t>
  </si>
  <si>
    <t>ES António Inácio Cruz, Grândola</t>
  </si>
  <si>
    <t>EB de Paderne, Albufeira</t>
  </si>
  <si>
    <t>ES Dr. Mário Sacramento, Aveiro</t>
  </si>
  <si>
    <t>EBS de Alcains, Castelo Branco</t>
  </si>
  <si>
    <t>EB de Mira</t>
  </si>
  <si>
    <t>EBS de Fornos de Algodres</t>
  </si>
  <si>
    <t>EBS Henrique Sommer, Maceira, Leiria</t>
  </si>
  <si>
    <t>EB de Santa Cruz da Trapa, São Pedro do Sul</t>
  </si>
  <si>
    <t>EBS Ibn Mucana, Alcabideche, Cascais</t>
  </si>
  <si>
    <t>EBS de Mação</t>
  </si>
  <si>
    <t>EB Paula Vicente, Lisboa</t>
  </si>
  <si>
    <t>EBS D. Martinho Vaz de Castelo Branco, Póvoa de Santa Iria, Vila Franca de Xira</t>
  </si>
  <si>
    <t>EB Dr. João das Regras, Lourinhã</t>
  </si>
  <si>
    <t>EBS de Santo António, Barreiro</t>
  </si>
  <si>
    <t>EB António Sérgio, Cacém, Sintra</t>
  </si>
  <si>
    <t>ES Carlos Amarante, Braga</t>
  </si>
  <si>
    <t>EBS Dr. Ramiro Salgado, Torre de Moncorvo</t>
  </si>
  <si>
    <t>EB de Corga do Lobão, Santa Maria da Feira</t>
  </si>
  <si>
    <t>EB Dr. Carlos Pinto Ferreira, Junqueira, Vila do Conde</t>
  </si>
  <si>
    <t>EBS Dr. Mário Fonseca, Nogueira, Lousada</t>
  </si>
  <si>
    <t>EB Frei Bartolomeu dos Mártires, Viana do Castelo</t>
  </si>
  <si>
    <t>EBS de Vila Pouca de Aguiar - Sul</t>
  </si>
  <si>
    <t>Basquetebol 3x3</t>
  </si>
  <si>
    <t>BASQT</t>
  </si>
  <si>
    <t>BTT-XCO</t>
  </si>
  <si>
    <t>AtletismoVários</t>
  </si>
  <si>
    <t>Urbana</t>
  </si>
  <si>
    <t>EB São João Batista, Campo Maior</t>
  </si>
  <si>
    <t>EBS de Mora</t>
  </si>
  <si>
    <t>EB de Barrancos</t>
  </si>
  <si>
    <t>EB Prof.ª Diamantina Negrão, Albufeira</t>
  </si>
  <si>
    <t>EB de Branca, Albergaria-a-Velha</t>
  </si>
  <si>
    <t>EBS de Vila Velha de Ródão</t>
  </si>
  <si>
    <t>ES Dr.ª Maria Cândida, Mira</t>
  </si>
  <si>
    <t>EBS Padre José Augusto da Fonseca, Aguiar da Beira</t>
  </si>
  <si>
    <t>EB n.º 2 de Marrazes, Leiria</t>
  </si>
  <si>
    <t>EB de Vouzela</t>
  </si>
  <si>
    <t>EB de São João do Estoril, Cascais</t>
  </si>
  <si>
    <t>EB de Caxarias, Ourém</t>
  </si>
  <si>
    <t>ES do Restelo, Lisboa</t>
  </si>
  <si>
    <t>EB Soeiro Pereira Gomes, Alhandra, Vila Franca de Xira</t>
  </si>
  <si>
    <t>EB Dr. Afonso Rodrigues Pereira, Lourinhã</t>
  </si>
  <si>
    <t>EBS José Saramago, Poceirão, Palmela</t>
  </si>
  <si>
    <t>ES Ferreira Dias, Agualva, Sintra</t>
  </si>
  <si>
    <t>EB do Arco de Baúlhe, Cabeceiras de Basto</t>
  </si>
  <si>
    <t>EB de Vimioso</t>
  </si>
  <si>
    <t>EB de Argoncilhe, Santa Maria da Feira</t>
  </si>
  <si>
    <t>EB de Perafita, Matosinhos</t>
  </si>
  <si>
    <t>EB de Sande, Marco de Canaveses</t>
  </si>
  <si>
    <t>ES de Santa Maria Maior, Viana do Castelo</t>
  </si>
  <si>
    <t>EBS Gomes Teixeira, Armamar</t>
  </si>
  <si>
    <t>BS</t>
  </si>
  <si>
    <t>Canoagem</t>
  </si>
  <si>
    <t>BadmintonVários</t>
  </si>
  <si>
    <t>Rítmica</t>
  </si>
  <si>
    <t>ES de Campo Maior</t>
  </si>
  <si>
    <t>EB Dr. Libânio Esquível, Mourão</t>
  </si>
  <si>
    <t>EB de Santa Maria, Beja</t>
  </si>
  <si>
    <t>EB Professora Piedade Matoso, Aljezur</t>
  </si>
  <si>
    <t>EB Rio Novo do Príncipe, Cacia, Aveiro</t>
  </si>
  <si>
    <t>EBS Pedro da Fonseca, Proença-a-Nova</t>
  </si>
  <si>
    <t>EB Infante D. Pedro, Penela</t>
  </si>
  <si>
    <t>EBS Sacadura Cabral, Celorico da Beira</t>
  </si>
  <si>
    <t>EB Padre Franklin, Vieira de Leiria, Marinha Grande</t>
  </si>
  <si>
    <t>EB n.º 3 de Mundão, Viseu</t>
  </si>
  <si>
    <t>ES de São João do Estoril, Cascais</t>
  </si>
  <si>
    <t>EB 4.º Conde de Ourém, Ourém</t>
  </si>
  <si>
    <t>EB Patrício Prazeres, Lisboa</t>
  </si>
  <si>
    <t>EBS de Vialonga, Vila Franca de Xira</t>
  </si>
  <si>
    <t>ES Dr. João Manuel da Costa Delgado, Lourinhã</t>
  </si>
  <si>
    <t>EB Maria do Carmo Serrote, Sesimbra</t>
  </si>
  <si>
    <t>EB Maria Alberta Menéres, Tapada das Mercês, Sintra</t>
  </si>
  <si>
    <t>EBS de Cabeceiras de Basto</t>
  </si>
  <si>
    <t>EBS D. Afonso III, Vinhais</t>
  </si>
  <si>
    <t>EB de Canedo, Santa Maria da Feira</t>
  </si>
  <si>
    <t>EB D. Pedro IV, Mindelo, Vila do Conde</t>
  </si>
  <si>
    <t>EB de Toutosa, Marco de Canaveses</t>
  </si>
  <si>
    <t>EBS de Vila Nova de Cerveira</t>
  </si>
  <si>
    <t>EB de Lamego</t>
  </si>
  <si>
    <t>BO</t>
  </si>
  <si>
    <t>Desportos Adaptados (Monomodalidade)</t>
  </si>
  <si>
    <t>Trampolins | Acrobática</t>
  </si>
  <si>
    <t>EB Garcia da Orta, Castelo de Vide</t>
  </si>
  <si>
    <t>EB de Alcáçovas, Viana do Alentejo</t>
  </si>
  <si>
    <t>EB de Santiago Maior, Beja</t>
  </si>
  <si>
    <t>EB de Castro Marim</t>
  </si>
  <si>
    <t>EB de Valongo do Vouga, Águeda</t>
  </si>
  <si>
    <t>EBS José Silvestre Ribeiro, Idanha-a-Nova</t>
  </si>
  <si>
    <t>EBS Escalada, Pampilhosa da Serra</t>
  </si>
  <si>
    <t>EBS de Vilar Formoso, Almeida</t>
  </si>
  <si>
    <t>ES José Loureiro Botas, Vieira de Leiria, Marinha Grande</t>
  </si>
  <si>
    <t>EB D. Duarte, Vil de Soito, Viseu</t>
  </si>
  <si>
    <t>EB de Alapraia, Cascais</t>
  </si>
  <si>
    <t>EBS Dr.ª Judite Andrade, Sardoal</t>
  </si>
  <si>
    <t>EB Professor Lindley Cintra, Lisboa</t>
  </si>
  <si>
    <t>EB Pedro Jacques de Magalhães, Alverca do Ribatejo, Vila Franca de Xira</t>
  </si>
  <si>
    <t>EB da Venda do Pinheiro, Mafra</t>
  </si>
  <si>
    <t>EB de Pegões, Canha e Santo Isidro, Montijo</t>
  </si>
  <si>
    <t>ES de Mem Martins, Sintra</t>
  </si>
  <si>
    <t>EB de Palmeira, Braga</t>
  </si>
  <si>
    <t>EBS do Mogadouro</t>
  </si>
  <si>
    <t>EBS de Castelo de Paiva</t>
  </si>
  <si>
    <t>EB Maria Pais Ribeiro - A Ribeirinha, Macieira, Vila do Conde</t>
  </si>
  <si>
    <t>ES de Marco de Canaveses</t>
  </si>
  <si>
    <t>EBS de Arga e Lima, Lanheses, Viana do Castelo</t>
  </si>
  <si>
    <t>ES Latino Coelho, Lamego</t>
  </si>
  <si>
    <t>BTT</t>
  </si>
  <si>
    <t>BasquetebolInfantil B (sub 13)</t>
  </si>
  <si>
    <t>Corfebol</t>
  </si>
  <si>
    <t>Trampolins | Grupo</t>
  </si>
  <si>
    <t>EB Ana Maria Ferreira Gordo, Crato</t>
  </si>
  <si>
    <t>EBS Dr. Isidoro de Sousa, Viana do Alentejo</t>
  </si>
  <si>
    <t>ES Diogo de Gouveia, Beja</t>
  </si>
  <si>
    <t>EB D. Afonso III, Faro</t>
  </si>
  <si>
    <t>EB Castro Matoso, Oliveirinha, Aveiro</t>
  </si>
  <si>
    <t>EBS Pedro Álvares Cabral, Belmonte</t>
  </si>
  <si>
    <t>EBS Dr. Daniel de Matos, Vila Nova de Poiares</t>
  </si>
  <si>
    <t>EBS Dr. José Casimiro Matias, Almeida</t>
  </si>
  <si>
    <t>EB Gualdim Pais, Pombal</t>
  </si>
  <si>
    <t>EB Dr. Azeredo Perdigão, Abraveses, Viseu</t>
  </si>
  <si>
    <t>EB Santo António, Parede, Cascais</t>
  </si>
  <si>
    <t>EBS Luís de Camões, Constância</t>
  </si>
  <si>
    <t>ES do Lumiar, Lisboa</t>
  </si>
  <si>
    <t>EB da Pontinha, Odivelas</t>
  </si>
  <si>
    <t>EB de Atouguia da Baleia, Peniche</t>
  </si>
  <si>
    <t>EB D. Luís de Mendonça Furtado, Barreiro</t>
  </si>
  <si>
    <t>EB D. Carlos I, Sintra</t>
  </si>
  <si>
    <t>ES Sá de Miranda, Braga</t>
  </si>
  <si>
    <t>EB Guerra Junqueiro, Freixo de Espada à Cinta</t>
  </si>
  <si>
    <t>EB Comendador Ângelo Azevedo, Oliveira de Azeméis</t>
  </si>
  <si>
    <t>EBS Fontes Pereira de Melo, Porto</t>
  </si>
  <si>
    <t>EBS Dr. Manuel Pinto de Vasconcelos, Freamunde, Paços de Ferreira</t>
  </si>
  <si>
    <t>EBS Pintor José de Brito, Santa Marta de Portuzelo, Viana do Castelo</t>
  </si>
  <si>
    <t>EBS de Moimenta da Beira</t>
  </si>
  <si>
    <t>CA</t>
  </si>
  <si>
    <t>Escalada</t>
  </si>
  <si>
    <t>BasquetebolIniciado (sub 15)</t>
  </si>
  <si>
    <t>Trampolins | Artística</t>
  </si>
  <si>
    <t>Amadora, Cascais e Oeiras</t>
  </si>
  <si>
    <t>EB n.º 2 de Elvas</t>
  </si>
  <si>
    <t>EB Bernardim Ribeiro, Alcácer do Sal</t>
  </si>
  <si>
    <t>EB Dr. António Colaço, Castro Verde</t>
  </si>
  <si>
    <t>EB Santo António, Faro</t>
  </si>
  <si>
    <t>EB de Eixo, Aveiro</t>
  </si>
  <si>
    <t>EB Afonso de Paiva, Castelo Branco</t>
  </si>
  <si>
    <t>EB n.º 2 de Arganil</t>
  </si>
  <si>
    <t>EB de Santa Clara, Guarda</t>
  </si>
  <si>
    <t>EB Dr. Bissaya Barreto, Castanheira de Pera</t>
  </si>
  <si>
    <t>EB Aristides de Sousa Mendes, Cabanas de Viriato, Carregal do Sal</t>
  </si>
  <si>
    <t>ES Fernando Lopes Graça, Parede, Cascais</t>
  </si>
  <si>
    <t>EB Salgueiro Maia - Fazendas de Almeirim, Almeirim</t>
  </si>
  <si>
    <t>EB das Olaias, Lisboa</t>
  </si>
  <si>
    <t>ES Braamcamp Freire, Pontinha, Odivelas</t>
  </si>
  <si>
    <t>EB da Benedita, Alcobaça</t>
  </si>
  <si>
    <t>EB da Trafaria, Almada</t>
  </si>
  <si>
    <t>EBS Alfredo da Silva, Albarraque, Sintra</t>
  </si>
  <si>
    <t>EB de Braga Oeste, Cabreiros, Braga</t>
  </si>
  <si>
    <t>EBS Tenente-Coronel Adão Carrapatoso, Vila Nova de Foz Côa</t>
  </si>
  <si>
    <t>EBS Dr. Ferreira da Silva, Cucujães, Oliveira de Azeméis</t>
  </si>
  <si>
    <t>EBS Maria Lamas, Porto</t>
  </si>
  <si>
    <t>ES D. António Taipa, Freamunde, Paços de Ferreira</t>
  </si>
  <si>
    <t>EB Dr. Manuel da Costa Brandão, Sabadim, Arcos de Valdevez</t>
  </si>
  <si>
    <t>EBS de São João da Pesqueira</t>
  </si>
  <si>
    <t>CO</t>
  </si>
  <si>
    <t>Esgrima</t>
  </si>
  <si>
    <t>BasquetebolJuvenil (sub 18)</t>
  </si>
  <si>
    <t>Trampolins |Aeróbica</t>
  </si>
  <si>
    <t>Lezíria e Médio Tejo</t>
  </si>
  <si>
    <t>EB de Vila Boim, Elvas</t>
  </si>
  <si>
    <t>EB n.º 1 de Vendas Novas</t>
  </si>
  <si>
    <t>ES de Castro Verde</t>
  </si>
  <si>
    <t>ES João de Deus, Faro</t>
  </si>
  <si>
    <t>EB Padre Donaciano Abreu Freire, Estarreja</t>
  </si>
  <si>
    <t>EB de Silvares, Fundão</t>
  </si>
  <si>
    <t>EB Professor Mendes Ferrão, Coja, Arganil</t>
  </si>
  <si>
    <t>ES Afonso de Albuquerque, Guarda</t>
  </si>
  <si>
    <t>EBS Rainha Santa Isabel, Carreira, Leiria</t>
  </si>
  <si>
    <t>EB de Carregal do Sal</t>
  </si>
  <si>
    <t>EB José Cardoso Pires, São Brás, Amadora</t>
  </si>
  <si>
    <t>EBS D. Miguel de Almeida, Abrantes</t>
  </si>
  <si>
    <t>EB Fernando Pessoa, Lisboa</t>
  </si>
  <si>
    <t>EB Carlos Paredes, Póvoa de Santo Adrião, Odivelas</t>
  </si>
  <si>
    <t>EBS António Bento Franco, Ericeira, Mafra</t>
  </si>
  <si>
    <t>EB Elias Garcia, Sobreda, Almada</t>
  </si>
  <si>
    <t>EBS Dr. Rui Grácio, Montelavar, Sintra</t>
  </si>
  <si>
    <t>EB Virgínia Moura, Moreira de Cónegos, Guimarães</t>
  </si>
  <si>
    <t>EB Paulo Quintela, Bragança</t>
  </si>
  <si>
    <t>EBS Domingos Capela, Silvalde, Espinho</t>
  </si>
  <si>
    <t>EBS À Beira Douro, Gondomar</t>
  </si>
  <si>
    <t>EBS de Cristelo, Paredes</t>
  </si>
  <si>
    <t>EB Padre Himalaya, Távora, Arcos de Valdevez</t>
  </si>
  <si>
    <t>EB Padre João Rodrigues, Veiga, Sernancelhe</t>
  </si>
  <si>
    <t>DAM</t>
  </si>
  <si>
    <t>Goalball</t>
  </si>
  <si>
    <t>BasquetebolJúnior (sub 21)</t>
  </si>
  <si>
    <t>Futsal</t>
  </si>
  <si>
    <t>Trampolins | Urbana</t>
  </si>
  <si>
    <t>Lisboa Cidade</t>
  </si>
  <si>
    <t>ES D. Sancho II, Elvas</t>
  </si>
  <si>
    <t>ES de Vendas Novas</t>
  </si>
  <si>
    <t>EB Fialho de Almeida, Cuba</t>
  </si>
  <si>
    <t>EB de Montenegro, Faro</t>
  </si>
  <si>
    <t>EB Professor Doutor Egas Moniz, Avanca, Estarreja</t>
  </si>
  <si>
    <t>EB Serra da Gardunha, Fundão</t>
  </si>
  <si>
    <t>ES de Arganil</t>
  </si>
  <si>
    <t>EB de Sabugal</t>
  </si>
  <si>
    <t>EBS de Figueiró dos Vinhos</t>
  </si>
  <si>
    <t>ES de Carregal do Sal</t>
  </si>
  <si>
    <t>EB de Cascais</t>
  </si>
  <si>
    <t>EBS Dr. Solano de Abreu, Abrantes</t>
  </si>
  <si>
    <t>EB Marquesa de Alorna, Lisboa</t>
  </si>
  <si>
    <t>ES Pedro Alexandrino, Póvoa de Santo Adrião, Odivelas</t>
  </si>
  <si>
    <t>EB do Carregado, Alenquer</t>
  </si>
  <si>
    <t>EB de Monte da Caparica, Almada</t>
  </si>
  <si>
    <t>EBS Mestre Domingos Saraiva, Algueirão, Sintra</t>
  </si>
  <si>
    <t>EB do Vale de São Torcato, Guimarães</t>
  </si>
  <si>
    <t>ES Emídio Garcia, Bragança</t>
  </si>
  <si>
    <t>EBS Dr. Manuel Gomes Almeida, Espinho</t>
  </si>
  <si>
    <t>EB Ave, Vila das Aves, Santo Tirso</t>
  </si>
  <si>
    <t>EBS de Sobreira, Paredes</t>
  </si>
  <si>
    <t>EBS de Valdevez, Arcos de Valdevez</t>
  </si>
  <si>
    <t>EBS Abel Botelho, Tabuaço</t>
  </si>
  <si>
    <t>Desportos Gímnicos - Ginástica</t>
  </si>
  <si>
    <t>G</t>
  </si>
  <si>
    <t>Golfe</t>
  </si>
  <si>
    <t>Ginástica</t>
  </si>
  <si>
    <t>Trampolins | Rítmica</t>
  </si>
  <si>
    <t>Loures, Odivelas e Vila Franca de Xira</t>
  </si>
  <si>
    <t>EB Frei Manuel Cardoso, Fronteira</t>
  </si>
  <si>
    <t>EB D. João IV, Vila Viçosa</t>
  </si>
  <si>
    <t>EB Professor Francisco Honrado Pereira, Amareleja, Moura</t>
  </si>
  <si>
    <t>EB Professor João Cónim, Estômbar, Lagoa</t>
  </si>
  <si>
    <t>ES de Estarreja</t>
  </si>
  <si>
    <t>EB João Roiz de Castelo Branco, Castelo Branco</t>
  </si>
  <si>
    <t>EB Marquês de Marialva, Cantanhede</t>
  </si>
  <si>
    <t>ES de Sabugal</t>
  </si>
  <si>
    <t>EB Miguel Leitão de Andrada, Pedrógão Grande</t>
  </si>
  <si>
    <t>EB de Castro Daire</t>
  </si>
  <si>
    <t>ES de Cascais</t>
  </si>
  <si>
    <t>EB de Porto Alto, Benavente</t>
  </si>
  <si>
    <t>EB Francisco de Arruda, Lisboa</t>
  </si>
  <si>
    <t>EB de Camarate, Loures</t>
  </si>
  <si>
    <t>EB de Santa Catarina, Caldas da Rainha</t>
  </si>
  <si>
    <t>EB Padre Abílio Mendes, Barreiro</t>
  </si>
  <si>
    <t>EB D. Domingos Jardo, Mira Sintra, Sintra</t>
  </si>
  <si>
    <t>EB de Rio Caldo, Terras de Bouro</t>
  </si>
  <si>
    <t>EBS de Carrazeda de Ansiães</t>
  </si>
  <si>
    <t>EB de Carregosa, Oliveira de Azeméis</t>
  </si>
  <si>
    <t>EB de S. Tomé de Negrelos, Santo Tirso</t>
  </si>
  <si>
    <t>EB de Alpendorada, Marco de Canaveses</t>
  </si>
  <si>
    <t>EBS de Caminha</t>
  </si>
  <si>
    <t>EBS Dr. José Leite de Vasconcelos, Tarouca</t>
  </si>
  <si>
    <t>ES</t>
  </si>
  <si>
    <t>Hipismo</t>
  </si>
  <si>
    <t>Basquetebol 3x3Infantil B (sub 13)</t>
  </si>
  <si>
    <t>Acrobática | Grupo</t>
  </si>
  <si>
    <t>EB João Maria Botas Carriço, Monforte</t>
  </si>
  <si>
    <t>EBS Públia Hortênsia de Castro, Vila Viçosa</t>
  </si>
  <si>
    <t>EB Engenheiro Manuel R. Amaro da Costa, São Teotónio, Odemira</t>
  </si>
  <si>
    <t>EB Rio Arade, Parchal, Lagoa</t>
  </si>
  <si>
    <t>EB de Pardilhó, Estarreja</t>
  </si>
  <si>
    <t>ES Amato Lusitano, Castelo Branco</t>
  </si>
  <si>
    <t>EB de Ceira, Coimbra</t>
  </si>
  <si>
    <t>EB de Trancoso</t>
  </si>
  <si>
    <t>EB Dr. Manuel de Oliveira Perpétua, Porto de Mós</t>
  </si>
  <si>
    <t>EB de Mões, Castro Daire</t>
  </si>
  <si>
    <t>EB Roque Gameiro, Reboleira, Amadora</t>
  </si>
  <si>
    <t>ES Professor João Fernandes Pratas,  Samora Correia, Benavente</t>
  </si>
  <si>
    <t>EB Damião de Góis, Lisboa</t>
  </si>
  <si>
    <t>EB de Bucelas, Loures</t>
  </si>
  <si>
    <t>ES Rafael Bordalo Pinheiro, Caldas da Rainha</t>
  </si>
  <si>
    <t>ES Augusto Cabrita, Barreiro</t>
  </si>
  <si>
    <t>ES Matias Aires, Agualva, Sintra</t>
  </si>
  <si>
    <t>EBS de Terras de Bouro</t>
  </si>
  <si>
    <t>EBS de Vila Flor</t>
  </si>
  <si>
    <t>EBS de Fajões, Oliveira de Azeméis</t>
  </si>
  <si>
    <t>ES D. Afonso Henriques, Aves, Santo Tirso</t>
  </si>
  <si>
    <t>ES de Alpendorada, Marco de Canaveses</t>
  </si>
  <si>
    <t>EBS do Vale do Âncora, Vila Praia de Âncora, Caminha</t>
  </si>
  <si>
    <t>EB do Pinhão, Alijó</t>
  </si>
  <si>
    <t>ESG</t>
  </si>
  <si>
    <t>Judo</t>
  </si>
  <si>
    <t>Basquetebol 3x3Iniciado (sub 15)</t>
  </si>
  <si>
    <t>Acrobática | Artística</t>
  </si>
  <si>
    <t>Península de Setúbal</t>
  </si>
  <si>
    <t>EB Cristóvão Falcão, Portalegre</t>
  </si>
  <si>
    <t>EBS Cunha Rivara, Arraiolos</t>
  </si>
  <si>
    <t>EB Aviador Brito Paes, Colos, Odemira</t>
  </si>
  <si>
    <t>EB Dr. António de Sousa Agostinho, Almancil, Loulé</t>
  </si>
  <si>
    <t>EB Dr. Acácio de Azevedo, Oliveira do Bairro</t>
  </si>
  <si>
    <t>EB Pêro da Covilhã, Covilhã</t>
  </si>
  <si>
    <t>EB Dr.ª Maria Alice Gouveia, Coimbra</t>
  </si>
  <si>
    <t>EB de Vila Franca das Naves, Trancoso</t>
  </si>
  <si>
    <t>EBS de Mira de Aire, Porto de Mós</t>
  </si>
  <si>
    <t>ES de Castro Daire</t>
  </si>
  <si>
    <t>ES da Amadora</t>
  </si>
  <si>
    <t>EB de Marinhais, Salvaterra de Magos</t>
  </si>
  <si>
    <t>EB de Marvila, Lisboa</t>
  </si>
  <si>
    <t>ES Dr. António Carvalho Figueiredo, Loures</t>
  </si>
  <si>
    <t>EBS Amadeu Gaudêncio, Nazaré</t>
  </si>
  <si>
    <t>EBS Michel Giacometti, Quinta do Conde, Sesimbra</t>
  </si>
  <si>
    <t>EB Ferreira de Castro, Ouressa, Sintra</t>
  </si>
  <si>
    <t>EB Gonçalo Sampaio, Póvoa de Lanhoso</t>
  </si>
  <si>
    <t>EB Augusto Moreno, Bragança</t>
  </si>
  <si>
    <t>EBS Coelho e Castro, Fiães, Santa Maria da Feira</t>
  </si>
  <si>
    <t>EB de Santo Tirso</t>
  </si>
  <si>
    <t>EB Carmen Miranda, Marco de Canaveses</t>
  </si>
  <si>
    <t>EBS de Melgaço</t>
  </si>
  <si>
    <t>EBS D. Sancho II, Alijó</t>
  </si>
  <si>
    <t>Futebol de Praia</t>
  </si>
  <si>
    <t>FP</t>
  </si>
  <si>
    <t>Luta</t>
  </si>
  <si>
    <t>Basquetebol 3x3Juvenil (sub 18)</t>
  </si>
  <si>
    <t>Hóquei em Campo</t>
  </si>
  <si>
    <t>Acrobática | Aeróbica</t>
  </si>
  <si>
    <t>ES Mouzinho da Silveira, Portalegre</t>
  </si>
  <si>
    <t>EB Manuel Ferreira Patrício, Évora</t>
  </si>
  <si>
    <t>EB n.º 1 de Sabóia, Odemira</t>
  </si>
  <si>
    <t>EB Eng. Duarte Pacheco, Loulé</t>
  </si>
  <si>
    <t>EB Dr. Fernando Peixinho, Oiã, Oliveira do Bairro</t>
  </si>
  <si>
    <t>EB n.º 2 de Teixoso, Covilhã</t>
  </si>
  <si>
    <t>EB Rainha Santa Isabel, Pedrulha, Coimbra</t>
  </si>
  <si>
    <t>ES Gonçalo Anes Bandarra, Trancoso</t>
  </si>
  <si>
    <t>ES de Porto de Mós</t>
  </si>
  <si>
    <t>EB Dr. José Lopes de Oliveira, Mortágua</t>
  </si>
  <si>
    <t>EBS Matilde Rosa Araújo, Matarraque, Cascais</t>
  </si>
  <si>
    <t>EB do Couço, Coruche</t>
  </si>
  <si>
    <t>ES D. Dinis, Lisboa</t>
  </si>
  <si>
    <t>EB do Catujal, Loures</t>
  </si>
  <si>
    <t>EBS do Cadaval</t>
  </si>
  <si>
    <t>EB de Vale de Milhaços, Seixal</t>
  </si>
  <si>
    <t>EB Professor Agostinho da Silva, Casal de Cambra, Sintra</t>
  </si>
  <si>
    <t>EB de Amares</t>
  </si>
  <si>
    <t>EB de Izeda, Bragança</t>
  </si>
  <si>
    <t>EB Sá Couto, Espinho</t>
  </si>
  <si>
    <t>ES Tomaz Pelayo, Santo Tirso</t>
  </si>
  <si>
    <t>EBS de Lordelo, Paredes</t>
  </si>
  <si>
    <t>EBS de Paredes de Coura</t>
  </si>
  <si>
    <t>EB Gomes Monteiro, Boticas</t>
  </si>
  <si>
    <t>F</t>
  </si>
  <si>
    <t>Multiatividades de Ar Livre</t>
  </si>
  <si>
    <t>Basquetebol 3x3Júnior (sub 21)</t>
  </si>
  <si>
    <t>Acrobática | Urbana</t>
  </si>
  <si>
    <t>EB José Régio, Portalegre</t>
  </si>
  <si>
    <t>EB André de Resende, Évora</t>
  </si>
  <si>
    <t>EB de Abade Correia da Serra, Serpa</t>
  </si>
  <si>
    <t>EB Prof. Dr. Aníbal Cavaco Silva, Boliqueime, Loulé</t>
  </si>
  <si>
    <t>EB Frei Gil, Bustos, Oliveira do Bairro</t>
  </si>
  <si>
    <t>EB João Franco, Fundão</t>
  </si>
  <si>
    <t>EB Eugénio de Castro, Coimbra</t>
  </si>
  <si>
    <t>EB n.º 2 de Pinhel</t>
  </si>
  <si>
    <t>EB n.º 2 de Avelar, Ansião</t>
  </si>
  <si>
    <t>ES Dr. João Lopes de Morais, Mortágua</t>
  </si>
  <si>
    <t>EB Cardoso Lopes, Amadora</t>
  </si>
  <si>
    <t>EB Dr. Armando Lizardo, Coruche</t>
  </si>
  <si>
    <t>EBS Luís António Verney, Lisboa</t>
  </si>
  <si>
    <t>EB Gaspar Correia, Portela, Loures</t>
  </si>
  <si>
    <t>EB Pêro de Alenquer, Alenquer</t>
  </si>
  <si>
    <t>EB Carlos Ribeiro, Pinhal de Frades, Seixal</t>
  </si>
  <si>
    <t>EB Visconde de Juromenha, Mem Martins, Sintra</t>
  </si>
  <si>
    <t>ES de Amares</t>
  </si>
  <si>
    <t>ES Abade de Baçal, Bragança</t>
  </si>
  <si>
    <t>EBS Dr. Manuel Laranjeira, Espinho</t>
  </si>
  <si>
    <t>EB do Castro, Alvarelhos, Trofa</t>
  </si>
  <si>
    <t>EB do Marão, Várzea, Amarante</t>
  </si>
  <si>
    <t>EB Diogo Bernardes, Ponte da Barca</t>
  </si>
  <si>
    <t>EB Nadir Afonso, Chaves</t>
  </si>
  <si>
    <t>GO</t>
  </si>
  <si>
    <t>Natação</t>
  </si>
  <si>
    <t>Basebol e SoftbolVários</t>
  </si>
  <si>
    <t>Acrobática | Rítmica</t>
  </si>
  <si>
    <t>Bragança e Côa</t>
  </si>
  <si>
    <t>EBS Padre Joaquim Maria Fernandes, Sousel</t>
  </si>
  <si>
    <t>ES Gabriel Pereira, Évora</t>
  </si>
  <si>
    <t>EB de Pias, Serpa</t>
  </si>
  <si>
    <t>EB Manuel do Nascimento, Monchique</t>
  </si>
  <si>
    <t>ES de Oliveira do Bairro</t>
  </si>
  <si>
    <t>ES de Fundão</t>
  </si>
  <si>
    <t>EB Martim de Freitas, Coimbra</t>
  </si>
  <si>
    <t>ES de Pinhel</t>
  </si>
  <si>
    <t>EBS Dr. Pascoal José de Mello, Ansião</t>
  </si>
  <si>
    <t>EBS Eng. Dionísio Augusto Cunha, Canas de Senhorim, Nelas</t>
  </si>
  <si>
    <t>EB Miguel Torga, São Brás, Amadora</t>
  </si>
  <si>
    <t>ES de Coruche</t>
  </si>
  <si>
    <t>EB do Bairro Padre Cruz, Lisboa</t>
  </si>
  <si>
    <t>ES do Arco-Íris, Portela, Loures</t>
  </si>
  <si>
    <t>ES Damião de Goes, Alenquer</t>
  </si>
  <si>
    <t>EB Nun’Álvares, Arrentela, Seixal</t>
  </si>
  <si>
    <t>EB Professor Galopim de Carvalho, Pendão, Sintra</t>
  </si>
  <si>
    <t>EBS de Vila Cova, Barcelos</t>
  </si>
  <si>
    <t>EB de Torre de Dona Chama, Mirandela</t>
  </si>
  <si>
    <t>EB de Loureiro, Alumieira, Oliveira de Azeméis</t>
  </si>
  <si>
    <t>EBS de Coronado e Castro, São Romão do Coronado, Trofa</t>
  </si>
  <si>
    <t>EB Teixeira de Pascoaes, Amarante</t>
  </si>
  <si>
    <t>ES de Ponte da Barca</t>
  </si>
  <si>
    <t>ES Dr. Júlio Martins, Chaves</t>
  </si>
  <si>
    <t>GOLF</t>
  </si>
  <si>
    <t>Orientação</t>
  </si>
  <si>
    <t>BocciaVários</t>
  </si>
  <si>
    <t>Grupo | Artística</t>
  </si>
  <si>
    <t>Entre Douro e Vouga</t>
  </si>
  <si>
    <t>EBS de Gavião</t>
  </si>
  <si>
    <t>EB de Santa Clara, Évora</t>
  </si>
  <si>
    <t>EB n.º 1 de Vila Nova de S. Bento, Serpa</t>
  </si>
  <si>
    <t>EB José Carlos da Maia, Olhão</t>
  </si>
  <si>
    <t>EB Fernando Caldeira, Águeda</t>
  </si>
  <si>
    <t>EBS Ribeiro Sanches, Penamacor</t>
  </si>
  <si>
    <t>EB n.º 2 de Condeixa-a-Nova</t>
  </si>
  <si>
    <t>EB de Gouveia</t>
  </si>
  <si>
    <t>EBS Dr. Manuel Ribeiro Ferreira, Alvaiázere</t>
  </si>
  <si>
    <t>EB Dr. Fortunato de Almeida, Nelas</t>
  </si>
  <si>
    <t>EB D. Francisco Manuel Melo, Venteira, Amadora</t>
  </si>
  <si>
    <t>EB D. Sancho I, Pontével, Cartaxo</t>
  </si>
  <si>
    <t>EB de Piscinas, Lisboa</t>
  </si>
  <si>
    <t>EBS Professor Reynaldo dos Santos, Vila Franca de Xira</t>
  </si>
  <si>
    <t>EB de Abrigada, Alenquer</t>
  </si>
  <si>
    <t>EB Dr. António Augusto Louro, Arrentela, Seixal</t>
  </si>
  <si>
    <t>EBS Padre Alberto Neto, Queluz, Sintra</t>
  </si>
  <si>
    <t>EB de Montelongo, Fafe</t>
  </si>
  <si>
    <t>EB Luciano Cordeiro, Mirandela</t>
  </si>
  <si>
    <t>EB Dr. José Pereira Tavares, Pinheiro da Bemposta, Oliveira de Azeméis</t>
  </si>
  <si>
    <t>EB Eugénio de Andrade, Porto</t>
  </si>
  <si>
    <t>EB de Paços de Ferreira</t>
  </si>
  <si>
    <t>EB da Correlhã, Ponte de Lima</t>
  </si>
  <si>
    <t>EB Dr. Francisco Gonçalves Carneiro, Chaves</t>
  </si>
  <si>
    <t>HC</t>
  </si>
  <si>
    <t>Padel</t>
  </si>
  <si>
    <t>BTT-XCOVários</t>
  </si>
  <si>
    <t>Grupo | Aeróbica</t>
  </si>
  <si>
    <t>EB de Ammaia, Portagem, Marvão</t>
  </si>
  <si>
    <t>ES Severim de Faria, Évora</t>
  </si>
  <si>
    <t>ES de Serpa</t>
  </si>
  <si>
    <t>EB Professor Paula Nogueira, Olhão</t>
  </si>
  <si>
    <t>EB de Vilarinho do Bairro, Anadia</t>
  </si>
  <si>
    <t>EB de Sertã</t>
  </si>
  <si>
    <t>ES Fernando Namora, Condeixa-a-Nova</t>
  </si>
  <si>
    <t>EB de Vila Nova de Tazem, Gouveia</t>
  </si>
  <si>
    <t>EB Marquês de Pombal, Pombal</t>
  </si>
  <si>
    <t>ES de Nelas</t>
  </si>
  <si>
    <t>ES Seomara da Costa Primo, Amadora</t>
  </si>
  <si>
    <t>EBS D. Maria II, Vila Nova da Barquinha</t>
  </si>
  <si>
    <t>EB Prof. Delfim Santos, Lisboa</t>
  </si>
  <si>
    <t>EB Vasco Santana, Ramada, Odivelas</t>
  </si>
  <si>
    <t>EB de Freiria, Torres Vedras</t>
  </si>
  <si>
    <t>EB Pedro Eanes Lobato, Amora, Seixal</t>
  </si>
  <si>
    <t>EB Escultor Francisco dos Santos, Fitares, Sintra</t>
  </si>
  <si>
    <t>EB Padre Joaquim Flores, Revelhe, Fafe</t>
  </si>
  <si>
    <t>ES de Mirandela</t>
  </si>
  <si>
    <t>EBS de Escariz, Arouca</t>
  </si>
  <si>
    <t>EB Júlio Dinis, Grijó, Vila Nova de Gaia</t>
  </si>
  <si>
    <t>EBS de Airães, Felgueiras</t>
  </si>
  <si>
    <t>ES de Ponte de Lima</t>
  </si>
  <si>
    <t>ES Dr. António Granjo, Chaves</t>
  </si>
  <si>
    <t>H</t>
  </si>
  <si>
    <t>Patinagem</t>
  </si>
  <si>
    <t>CanoagemVários</t>
  </si>
  <si>
    <t>Grupo | Urbana</t>
  </si>
  <si>
    <t>EB João Pedro de Andrade, Ponte de Sor</t>
  </si>
  <si>
    <t>EB Conde de Vilalva, Évora</t>
  </si>
  <si>
    <t>EB Frei António Chagas, Vidigueira</t>
  </si>
  <si>
    <t>EB João da Rosa, Olhão</t>
  </si>
  <si>
    <t>EBS de Anadia</t>
  </si>
  <si>
    <t>EB Padre António Lourenço Farinha, Sertã</t>
  </si>
  <si>
    <t>EB Pintor Mário Augusto, Alhadas, Figueira da Foz</t>
  </si>
  <si>
    <t>ES de Gouveia</t>
  </si>
  <si>
    <t>ES de Pombal</t>
  </si>
  <si>
    <t>EBS de Oliveira de Frades</t>
  </si>
  <si>
    <t>EB Sophia de Mello Breyner Andresen, Brandoa, Amadora</t>
  </si>
  <si>
    <t>EB D. Manuel I, Pernes, Santarém</t>
  </si>
  <si>
    <t>ES D. Pedro V, Lisboa</t>
  </si>
  <si>
    <t>EB de Moinhos da Arroja, Odivelas</t>
  </si>
  <si>
    <t>EB São Gonçalo, Torres Vedras</t>
  </si>
  <si>
    <t>EB da Quinta Nova da Telha, Alto do Seixalinho, Barreiro</t>
  </si>
  <si>
    <t>EB D. Pedro IV, Monte Abraão, Sintra</t>
  </si>
  <si>
    <t>EB de Silvares, São Martinho, Fafe</t>
  </si>
  <si>
    <t>EBS Miguel Torga, Bragança</t>
  </si>
  <si>
    <t>EB de Arouca</t>
  </si>
  <si>
    <t>EB de Leça do Balio, Matosinhos</t>
  </si>
  <si>
    <t>EBS de Idães, Felgueiras</t>
  </si>
  <si>
    <t>EB de Lagoas, Ponte de Lima</t>
  </si>
  <si>
    <t>EBS Professor António da Natividade, Mesão Frio</t>
  </si>
  <si>
    <t>J</t>
  </si>
  <si>
    <t>Remo</t>
  </si>
  <si>
    <t>Grupo | Rítmica</t>
  </si>
  <si>
    <t>Viana do Castelo</t>
  </si>
  <si>
    <t>EB n.º 1 de Montargil, Ponte de Sor</t>
  </si>
  <si>
    <t>ES André de Gouveia, Évora</t>
  </si>
  <si>
    <t>EB Prof. Arménio Lança, Alvalade do Sado, Santiago do Cacém</t>
  </si>
  <si>
    <t>EB de Algoz, Silves</t>
  </si>
  <si>
    <t>EB João Afonso, Aveiro</t>
  </si>
  <si>
    <t>ES de Sertã</t>
  </si>
  <si>
    <t>ES Cristina Torres, Figueira da Foz</t>
  </si>
  <si>
    <t>EB de Tourais-Paranhos, Seia</t>
  </si>
  <si>
    <t>EB Dr. Correia Mateus, Leiria</t>
  </si>
  <si>
    <t>EB n.º 2 de São Pedro do Sul</t>
  </si>
  <si>
    <t>ES Fernando Namora, Amadora</t>
  </si>
  <si>
    <t>EB de Alcanede, Santarém</t>
  </si>
  <si>
    <t>EB dos Olivais, Lisboa</t>
  </si>
  <si>
    <t>EB Padre José Rota, Forte da Casa, Vila Franca de Xira</t>
  </si>
  <si>
    <t>EB do Maxial, Torres Vedras</t>
  </si>
  <si>
    <t>ES de Casquilhos, Barreiro</t>
  </si>
  <si>
    <t>ES Miguel Torga, Monte Abraão, Sintra</t>
  </si>
  <si>
    <t>EB Prof. Carlos Teixeira, Fafe</t>
  </si>
  <si>
    <t>EP de Agricultura e Desenvolvimento Rural de Carvalhais, Mirandela</t>
  </si>
  <si>
    <t>ES de Arouca</t>
  </si>
  <si>
    <t>EBS de Padrão da Légua, Matosinhos</t>
  </si>
  <si>
    <t>EB de Baltar, Paredes</t>
  </si>
  <si>
    <t>EBS de Arcozelo, Ponte de Lima</t>
  </si>
  <si>
    <t>EBS de Mondim de Basto</t>
  </si>
  <si>
    <t>LU</t>
  </si>
  <si>
    <t>Tiro com Arco</t>
  </si>
  <si>
    <t>CorfebolInfantil B (sub 13)</t>
  </si>
  <si>
    <t>Artística | Aeróbica</t>
  </si>
  <si>
    <t>Vila Real e Douro</t>
  </si>
  <si>
    <t>ES de Ponte de Sor</t>
  </si>
  <si>
    <t>EB Sebastião da Gama, Estremoz</t>
  </si>
  <si>
    <t>EB Dr. Manuel Brito Camacho, Aljustrel</t>
  </si>
  <si>
    <t>EB Dr. António da Costa Contreiras, Armação de Pêra, Silves</t>
  </si>
  <si>
    <t>ES Homem Cristo, Aveiro</t>
  </si>
  <si>
    <t>EB Cidade de Castelo Branco</t>
  </si>
  <si>
    <t>EB Infante D. Pedro, Buarcos, Figueira da Foz</t>
  </si>
  <si>
    <t>EB Dr. Abranches Ferrão, Seia</t>
  </si>
  <si>
    <t>EB D. Dinis, Leiria</t>
  </si>
  <si>
    <t>ES de São Pedro do Sul</t>
  </si>
  <si>
    <t>EB de São Bruno, Caxias, Oeiras</t>
  </si>
  <si>
    <t>EB Manuel Figueiredo, Torres Novas</t>
  </si>
  <si>
    <t>ES António Damásio, Lisboa</t>
  </si>
  <si>
    <t>ES do Forte da Casa, Vila Franca de Xira</t>
  </si>
  <si>
    <t>ES Henriques Nogueira, Torres Vedras</t>
  </si>
  <si>
    <t>EB D. João I, Baixa da Banheira, Moita</t>
  </si>
  <si>
    <t>EB Professor Egas Moniz, Massamá, Sintra</t>
  </si>
  <si>
    <t>EB Arquiteto Fernando Távora, Fermentões, Guimarães</t>
  </si>
  <si>
    <t>Academia de Música e Artes Jean Piaget</t>
  </si>
  <si>
    <t>EB de Couto Mineiro do Pejão, Raiva, Castelo de Paiva</t>
  </si>
  <si>
    <t>EB Sophia de Mello Breyner, Corvo, Vila Nova de Gaia</t>
  </si>
  <si>
    <t>ES Daniel Faria, Baltar, Paredes</t>
  </si>
  <si>
    <t>EB António Feijó, Ponte de Lima</t>
  </si>
  <si>
    <t>EBS do Baixo Barroso, Venda Nova, Montalegre</t>
  </si>
  <si>
    <t>MAAL</t>
  </si>
  <si>
    <t>Triatlo</t>
  </si>
  <si>
    <t>CorfebolIniciado (sub 15)</t>
  </si>
  <si>
    <t>Rugby</t>
  </si>
  <si>
    <t>Artística | Urbana</t>
  </si>
  <si>
    <t>ES de S. Lourenço, Portalegre</t>
  </si>
  <si>
    <t>EB São João de Deus, Montemor-o-Novo</t>
  </si>
  <si>
    <t>ES de Aljustrel</t>
  </si>
  <si>
    <t>EB São Vicente, Vila do Bispo</t>
  </si>
  <si>
    <t>EBS Dr. Jaime Magalhães Lima, Esgueira, Aveiro</t>
  </si>
  <si>
    <t>EB Professor Doutor António Sena Faria de Vasconcelos, Castelo Branco</t>
  </si>
  <si>
    <t>ES Dr. Bernardino Machado, Figueira da Foz</t>
  </si>
  <si>
    <t>ES de Seia</t>
  </si>
  <si>
    <t>EB José Saraiva, Leiria</t>
  </si>
  <si>
    <t>EB de Santa Comba Dão</t>
  </si>
  <si>
    <t>EB Vieira da Silva, Carnaxide, Oeiras</t>
  </si>
  <si>
    <t>ES Maria Lamas, Torres Novas</t>
  </si>
  <si>
    <t>EB Manuel da Maia, Lisboa</t>
  </si>
  <si>
    <t>EB Avelar Brotero, Odivelas</t>
  </si>
  <si>
    <t>EB Gaspar Campello, Torres Vedras</t>
  </si>
  <si>
    <t>EB de Vale da Amoreira, Moita</t>
  </si>
  <si>
    <t>ES Stuart Carvalhais, Massamá, Sintra</t>
  </si>
  <si>
    <t>EBS Vieira de Araújo, Vieira do Minho</t>
  </si>
  <si>
    <t>EP Prática Universal de Bragança</t>
  </si>
  <si>
    <t>EBS Soares Basto, Oliveira de Azeméis</t>
  </si>
  <si>
    <t>EB Maria Manuela Sá, São Mamede de Infesta, Matosinhos</t>
  </si>
  <si>
    <t>EB de Lousada Este</t>
  </si>
  <si>
    <t>EBS de Freixo, Ponte de Lima</t>
  </si>
  <si>
    <t>EBS Dr. Bento da Cruz, Montalegre</t>
  </si>
  <si>
    <t>NA</t>
  </si>
  <si>
    <t>Vela</t>
  </si>
  <si>
    <t>CICLO</t>
  </si>
  <si>
    <t>CorfebolJuvenil (sub 18)</t>
  </si>
  <si>
    <t>Surf</t>
  </si>
  <si>
    <t>Artística |Rítmica</t>
  </si>
  <si>
    <t>EP de Desenvolvimento Rural de Alter do Chão</t>
  </si>
  <si>
    <t>ES de Montemor-o-Novo</t>
  </si>
  <si>
    <t>EB Mário Beirão, Beja</t>
  </si>
  <si>
    <t>EB D. Paio Peres Correia, Tavira</t>
  </si>
  <si>
    <t>EB n.º 2 de São Bernardo, Aveiro</t>
  </si>
  <si>
    <t>ES Nuno Álvares, Castelo Branco</t>
  </si>
  <si>
    <t>EB Dr. Pedrosa Veríssimo, Paião, Figueira da Foz</t>
  </si>
  <si>
    <t>EB Dr. Guilherme Correia de Carvalho, Seia</t>
  </si>
  <si>
    <t>ES Domingos Sequeira, Leiria</t>
  </si>
  <si>
    <t>ES de Santa Comba Dão</t>
  </si>
  <si>
    <t>ES Camilo Castelo Branco, Carnaxide, Oeiras</t>
  </si>
  <si>
    <t>EB Duarte Lopes, Benavente</t>
  </si>
  <si>
    <t>EB do Alto do Lumiar, Lisboa</t>
  </si>
  <si>
    <t>ES de Odivelas</t>
  </si>
  <si>
    <t>EB Padre Vítor Melícias, Torres Vedras</t>
  </si>
  <si>
    <t>ES da Baixa da Banheira, Vale da Amoreira, Moita</t>
  </si>
  <si>
    <t>EB Ruy Belo, Queluz, Sintra</t>
  </si>
  <si>
    <t>EB de Gondifelos, Vila Nova de Famalicão</t>
  </si>
  <si>
    <t>EP Artes de Mirandela</t>
  </si>
  <si>
    <t>EB Professor Doutor Ferreira de Almeida, Santa Maria da Feira</t>
  </si>
  <si>
    <t>ES Abel Salazar, São Mamede de Infesta, Matosinhos</t>
  </si>
  <si>
    <t>EB de Eiriz, Paços de Ferreira</t>
  </si>
  <si>
    <t>EBS de Barroselas, Viana do Castelo</t>
  </si>
  <si>
    <t>EBS de Murça</t>
  </si>
  <si>
    <t>OR</t>
  </si>
  <si>
    <t>Skate</t>
  </si>
  <si>
    <t>CorfebolJúnior (sub 21)</t>
  </si>
  <si>
    <t>Taekwondo</t>
  </si>
  <si>
    <t>Aeróbica | Urbana</t>
  </si>
  <si>
    <t>Colégio Luso-Britânico</t>
  </si>
  <si>
    <t>EBS Dr. Hernâni Cidade, Redondo</t>
  </si>
  <si>
    <t>ES D. Manuel I, Beja</t>
  </si>
  <si>
    <t>ES Dr. Jorge Augusto Correia, Tavira</t>
  </si>
  <si>
    <t>ES José Estêvão, Aveiro</t>
  </si>
  <si>
    <t>EB de Tortosendo, Covilhã</t>
  </si>
  <si>
    <t>EB João de Barros, Figueira da Foz</t>
  </si>
  <si>
    <t>EB Dr. Reis Leitão, Loriga, Seia</t>
  </si>
  <si>
    <t>EB Prof. Alberto Nery Capucho, Marinha Grande</t>
  </si>
  <si>
    <t>EB de Tondela</t>
  </si>
  <si>
    <t>EB Prof. Pedro d’Orey da Cunha, Damaia, Amadora</t>
  </si>
  <si>
    <t>ES de Benavente</t>
  </si>
  <si>
    <t>EB Eugénio dos Santos, Lisboa</t>
  </si>
  <si>
    <t>EB António Gedeão, Odivelas</t>
  </si>
  <si>
    <t>EB de Óbidos</t>
  </si>
  <si>
    <t>EB do Castelo, Sesimbra</t>
  </si>
  <si>
    <t>EB D. Fernando II, Sintra</t>
  </si>
  <si>
    <t>EB Terras do Ave, Vila Nova de Famalicão</t>
  </si>
  <si>
    <t>EP Jean Piaget – Macedo Cavaleiros</t>
  </si>
  <si>
    <t>EBS de Santa Maria da Feira</t>
  </si>
  <si>
    <t>EB Santa Bárbara, Fânzeres, Gondomar</t>
  </si>
  <si>
    <t>EB de Frazão, Paços de Ferreira</t>
  </si>
  <si>
    <t>EB da Foz do Neiva, Castelo do Neiva, Viana do Castelo</t>
  </si>
  <si>
    <t>EB de Peso da Régua</t>
  </si>
  <si>
    <t>PAD</t>
  </si>
  <si>
    <t>DesportoAdaptadoMono</t>
  </si>
  <si>
    <t>Ténis</t>
  </si>
  <si>
    <t>Aeróbica | Rítmica</t>
  </si>
  <si>
    <t>Escola de Artes do Norte Alentejano - Portalegre</t>
  </si>
  <si>
    <t>EB António Gião, Reguengos de Monsaraz</t>
  </si>
  <si>
    <t>EBS de Ourique</t>
  </si>
  <si>
    <t>EB D. Manuel I, Tavira</t>
  </si>
  <si>
    <t>EB de Gafanha da Encarnação, Ílhavo</t>
  </si>
  <si>
    <t>EB n.º 2 de Paúl, Covilhã</t>
  </si>
  <si>
    <t>EB n.º 1 da Lousã</t>
  </si>
  <si>
    <t>EB Carolina Beatriz Ângelo, Guarda</t>
  </si>
  <si>
    <t>ES Pinhal do Rei, Marinha Grande</t>
  </si>
  <si>
    <t>EB Professor Doutor Carlos Mota Pinto, Lajeosa do Dão, Tondela</t>
  </si>
  <si>
    <t>EB Sophia de Mello Breyner, Portela, Oeiras</t>
  </si>
  <si>
    <t>EBS Mestre Martins Correia, Golegã</t>
  </si>
  <si>
    <t>ES Rainha Dona Leonor, Lisboa</t>
  </si>
  <si>
    <t>EB de Castanheiros, Caneças, Odivelas</t>
  </si>
  <si>
    <t>EB do Alvito, Óbidos</t>
  </si>
  <si>
    <t>ES de Sampaio, Sesimbra</t>
  </si>
  <si>
    <t>EB de Colares, Sintra</t>
  </si>
  <si>
    <t>EB de Ribeirão, Vila Nova de Famalicão</t>
  </si>
  <si>
    <t>EP ENSIBRIGA</t>
  </si>
  <si>
    <t>EB Fernando Pessoa, Santa Maria da Feira</t>
  </si>
  <si>
    <t>EB Júlio Dinis, Gondomar</t>
  </si>
  <si>
    <t>EB de Lagares, Felgueiras</t>
  </si>
  <si>
    <t>EB de Darque, Viana do Castelo</t>
  </si>
  <si>
    <t>ES Dr. João de Araújo Correia, Peso da Régua</t>
  </si>
  <si>
    <t>PAT</t>
  </si>
  <si>
    <t>Ténis de Mesa</t>
  </si>
  <si>
    <t>Urbana | Rítmica</t>
  </si>
  <si>
    <t>Escola de Artes do Norte Alentejano - Secção de Ponte de Sôr</t>
  </si>
  <si>
    <t>ES Conde de Monsaraz, Reguengos de Monsaraz</t>
  </si>
  <si>
    <t>EB Damião de Odemira, Odemira</t>
  </si>
  <si>
    <t>EB São Pedro do Mar, Quarteira, Loulé</t>
  </si>
  <si>
    <t>EB Professor Fernando Martins, Gafanha da Nazaré, Ílhavo</t>
  </si>
  <si>
    <t>ES Frei Heitor Pinto, Covilhã</t>
  </si>
  <si>
    <t>EB n.º 2 da Lousã</t>
  </si>
  <si>
    <t>EBS da Sé, Guarda</t>
  </si>
  <si>
    <t>EB Guilherme Stephens, Marinha Grande</t>
  </si>
  <si>
    <t>ES de Molelos, Tondela</t>
  </si>
  <si>
    <t>EB de Miraflores, Algés, Oeiras</t>
  </si>
  <si>
    <t>EBS da Chamusca</t>
  </si>
  <si>
    <t>EB Luís de Camões, Lisboa</t>
  </si>
  <si>
    <t>ES de Caneças, Odivelas</t>
  </si>
  <si>
    <t>EB do Furadouro, Óbidos</t>
  </si>
  <si>
    <t>EB da Costa da Caparica, Almada</t>
  </si>
  <si>
    <t>ES de Santa Maria, Sintra</t>
  </si>
  <si>
    <t>EB Dr. Nuno Simões, Calendário, Vila Nova de Famalicão</t>
  </si>
  <si>
    <t>Conservatório Regional de Macedo de Cavaleiros - Sede</t>
  </si>
  <si>
    <t>EBS de São João da Madeira</t>
  </si>
  <si>
    <t>EB Marques Leitão, Valbom, Gondomar</t>
  </si>
  <si>
    <t>EBS Dr. Machado de Matos, Felgueiras</t>
  </si>
  <si>
    <t>EBS de Monte da Ola, Viana do Castelo</t>
  </si>
  <si>
    <t>EB de Cerva, Ribeira de Pena</t>
  </si>
  <si>
    <t>RE</t>
  </si>
  <si>
    <t>Trampolins | Acrobática | Grupo</t>
  </si>
  <si>
    <t>Academia de Música de Elvas - Manuel Rodrigues Coelho</t>
  </si>
  <si>
    <t>ES Rainha Santa Isabel, Estremoz</t>
  </si>
  <si>
    <t>ES Dr. Manuel Candeias Gonçalves, Odemira</t>
  </si>
  <si>
    <t>ES Dr.ª Laura Ayres, Quarteira, Loulé</t>
  </si>
  <si>
    <t>ES de Gafanha da Nazaré, Ílhavo</t>
  </si>
  <si>
    <t>ES Campos de Melo, Covilhã</t>
  </si>
  <si>
    <t>ES da Lousã</t>
  </si>
  <si>
    <t>Conservatório de Música de Seia - (Collegium Musicum)</t>
  </si>
  <si>
    <t>ES Eng. Acácio Calazans Duarte, Marinha Grande</t>
  </si>
  <si>
    <t>EB Grão Vasco, Viseu</t>
  </si>
  <si>
    <t>ES de Miraflores, Algés, Oeiras</t>
  </si>
  <si>
    <t>EB de Marinhas do Sal, Rio Maior</t>
  </si>
  <si>
    <t>EB Almirante Gago Coutinho, Lisboa</t>
  </si>
  <si>
    <t>EB D. Dinis, Odivelas</t>
  </si>
  <si>
    <t>EBS Josefa de Óbidos, Óbidos</t>
  </si>
  <si>
    <t>EBS de Monte da Caparica, Almada</t>
  </si>
  <si>
    <t>EBS Gama Barros, Cacém, Sintra</t>
  </si>
  <si>
    <t>ES D. Sancho I, Vila Nova de Famalicão</t>
  </si>
  <si>
    <t>Conservatório Regional de Macedo de Cavaleiros - Secção</t>
  </si>
  <si>
    <t>ES João Silva Correia, São João da Madeira</t>
  </si>
  <si>
    <t>ES de Valbom, Gondomar</t>
  </si>
  <si>
    <t>EB Dr. Leonardo Coimbra, Lixa, Felgueiras</t>
  </si>
  <si>
    <t>EB de Pias, Monção</t>
  </si>
  <si>
    <t>EBS de Ribeira de Pena</t>
  </si>
  <si>
    <t>RU</t>
  </si>
  <si>
    <t>Desportos Adaptados (Monomodalidade)Vários</t>
  </si>
  <si>
    <t>Trampolins | Acrobática |Artística</t>
  </si>
  <si>
    <t>Escola de Hotelaria e Turismo de Portalegre</t>
  </si>
  <si>
    <t>Colégio de Laura Vicuña</t>
  </si>
  <si>
    <t>EB n.º 1 de Cercal do Alentejo, Santiago do Cacém</t>
  </si>
  <si>
    <t>EB Infante D. Fernando, Vila Nova de Cacela, Vila Real de Santo António</t>
  </si>
  <si>
    <t>EB José Ferreira Pinto Basto, Ílhavo</t>
  </si>
  <si>
    <t>EP Agrícola Quinta da Lageosa, Aldeia do Souto, Covilhã</t>
  </si>
  <si>
    <t>EB Professor Doutor Ferrer Correia, Senhor da Serra, Miranda do Corvo</t>
  </si>
  <si>
    <t>Conservatório de Música de São José da Guarda</t>
  </si>
  <si>
    <t>EBS de Guia, Pombal</t>
  </si>
  <si>
    <t>EB João de Barros, Marzovelos, Viseu</t>
  </si>
  <si>
    <t>EB Dr. Joaquim de Barros, Paço de Arcos, Oeiras</t>
  </si>
  <si>
    <t>EB Fernando Casimiro Pereira da Silva, Rio Maior</t>
  </si>
  <si>
    <t>ES Padre António Vieira, Lisboa</t>
  </si>
  <si>
    <t>EB Luís de Sttau Monteiro, Loures</t>
  </si>
  <si>
    <t>EBS Fernão do Pó, Bombarral</t>
  </si>
  <si>
    <t>EB D. António da Costa, Almada</t>
  </si>
  <si>
    <t>Colégio de São José - Ramalhão</t>
  </si>
  <si>
    <t>EB Gonçalo Nunes, Arcozelo, Barcelos</t>
  </si>
  <si>
    <t>EB das Dairas, Vale de Cambra</t>
  </si>
  <si>
    <t>EB Infanta D. Mafalda, Rio Tinto, Gondomar</t>
  </si>
  <si>
    <t>ES da Lixa, Felgueiras</t>
  </si>
  <si>
    <t>EB de Vale do Mouro, Tangil, Monção</t>
  </si>
  <si>
    <t>EBS Miguel Torga, Sabrosa</t>
  </si>
  <si>
    <t>SK</t>
  </si>
  <si>
    <t>Xadrez</t>
  </si>
  <si>
    <t>Trampolins | Acrobática | Aeróbica</t>
  </si>
  <si>
    <t>APPACDM de Elvas</t>
  </si>
  <si>
    <t>A.P.A.C.D.M. de Évora</t>
  </si>
  <si>
    <t>EB de Moura</t>
  </si>
  <si>
    <t>ES de Vila Real de Santo António</t>
  </si>
  <si>
    <t>ES Dr. João Carlos Celestino Gomes, Ílhavo</t>
  </si>
  <si>
    <t>ES Quinta das Palmeiras, Covilhã</t>
  </si>
  <si>
    <t>EBS José Falcão, Miranda do Corvo</t>
  </si>
  <si>
    <t>Ensiguarda - EP da Guarda</t>
  </si>
  <si>
    <t>ES Francisco Rodrigues Lobo, Leiria</t>
  </si>
  <si>
    <t>EB D. Luís Loureiro, Silgueiros, Viseu</t>
  </si>
  <si>
    <t>ES Luís de Freitas Branco, Paço de Arcos, Oeiras</t>
  </si>
  <si>
    <t>EBS Pedro Ferreiro, Ferreira do Zêzere</t>
  </si>
  <si>
    <t>EB Pedro de Santarém, Lisboa</t>
  </si>
  <si>
    <t>EB João Villaret, Loures</t>
  </si>
  <si>
    <t>EBS de São Martinho do Porto, Alcobaça</t>
  </si>
  <si>
    <t>ES Emídio Navarro, Almada</t>
  </si>
  <si>
    <t>Colégio dos Plátanos</t>
  </si>
  <si>
    <t>EB Frei Caetano Brandão, Maximinos, Braga</t>
  </si>
  <si>
    <t>EBS de Búzio, Vale de Cambra</t>
  </si>
  <si>
    <t>EB de Jovim e Foz do Sousa, Gondomar</t>
  </si>
  <si>
    <t>EB Professor Marnoco e Sousa, Lousada</t>
  </si>
  <si>
    <t>EB Deu-la-Deu Martins, Monção</t>
  </si>
  <si>
    <t>EB de Santa Marta de Penaguião</t>
  </si>
  <si>
    <t>SURF</t>
  </si>
  <si>
    <t>Futebol de PraiaInfantil B (sub 13)</t>
  </si>
  <si>
    <t>EscaladaVários</t>
  </si>
  <si>
    <t>Voleibol</t>
  </si>
  <si>
    <t>Trampolins | Acrobática | Urbana</t>
  </si>
  <si>
    <t>ABCD</t>
  </si>
  <si>
    <t>BCDE</t>
  </si>
  <si>
    <t>CERCI - Cooperativa de Educação e Reabilitação de Crianças Inadaptadas de Portalegre</t>
  </si>
  <si>
    <t>Associação Sócio-Cultural Terapêutica de Évora - Lar Escola S. Francisco de Assis</t>
  </si>
  <si>
    <t>ES de Moura</t>
  </si>
  <si>
    <t>EB Poeta Bernardo de Passos, São Brás de Alportel</t>
  </si>
  <si>
    <t>EB n.º 2 de Mealhada</t>
  </si>
  <si>
    <t>Academia de Música e Dança do Fundão</t>
  </si>
  <si>
    <t>EB de Arazede, Montemor-o-Velho</t>
  </si>
  <si>
    <t>EP da Serra da Estrela</t>
  </si>
  <si>
    <t>ES Afonso Lopes Vieira, Leiria</t>
  </si>
  <si>
    <t>EB Infante D. Henrique, Repeses, Viseu</t>
  </si>
  <si>
    <t>EB Conde de Oeiras, Oeiras</t>
  </si>
  <si>
    <t>EB de Azambuja</t>
  </si>
  <si>
    <t>ES José Gomes Ferreira, Lisboa</t>
  </si>
  <si>
    <t>EB General Humberto Delgado, Santo António dos Cavaleiros, Loures</t>
  </si>
  <si>
    <t>EBS Professor Armando de Lucena, Malveira, Mafra</t>
  </si>
  <si>
    <t>EBS António Gedeão, Cova da Piedade, Almada</t>
  </si>
  <si>
    <t>Associação de Pais e Amigos de Deficientes Profundos</t>
  </si>
  <si>
    <t>ES de Maximinos, Braga</t>
  </si>
  <si>
    <t>EBS Oliveira Júnior, São João da Madeira</t>
  </si>
  <si>
    <t>ES de Gondomar</t>
  </si>
  <si>
    <t>ES de Lousada</t>
  </si>
  <si>
    <t>ES de Monção</t>
  </si>
  <si>
    <t>EB José dos Anjos, Carrazedo de Montenegro, Valpaços</t>
  </si>
  <si>
    <t>TAE</t>
  </si>
  <si>
    <t>Futebol de PraiaIniciado (sub 15)</t>
  </si>
  <si>
    <t>EsgrimaVários</t>
  </si>
  <si>
    <t>Trampolins | Acrobática | Rítmica</t>
  </si>
  <si>
    <t>ABCE</t>
  </si>
  <si>
    <t>BCDA</t>
  </si>
  <si>
    <t>Centro de Reabilitação e Formação Profissional - Cerciportalegre</t>
  </si>
  <si>
    <t>CERCIDIANA Coop. para a Educação, Reabilitação e Inserção de Cidadãos Inadaptados</t>
  </si>
  <si>
    <t>EBS Frei André da Veiga, Santiago do Cacém</t>
  </si>
  <si>
    <t>ES José Belchior Viegas, São Brás de Alportel</t>
  </si>
  <si>
    <t>EB n.º 2 de Pampilhosa, Mealhada</t>
  </si>
  <si>
    <t>Conservatório Regional de Castelo Branco</t>
  </si>
  <si>
    <t>EB de Pereira, Montemor-o-Velho</t>
  </si>
  <si>
    <t>EP de Hotelaria de Manteigas</t>
  </si>
  <si>
    <t>Colégio Luso Internacional do Centro - CLIC</t>
  </si>
  <si>
    <t>EB de Viso, Viseu</t>
  </si>
  <si>
    <t>EB de São Julião da Barra, Oeiras</t>
  </si>
  <si>
    <t>ES da Azambuja</t>
  </si>
  <si>
    <t>EB da Quinta de Marrocos, Lisboa</t>
  </si>
  <si>
    <t>ES José Cardoso Pires, Loures</t>
  </si>
  <si>
    <t>EB de Mafra</t>
  </si>
  <si>
    <t>EB de Alembrança, Feijó, Almada</t>
  </si>
  <si>
    <t>Carlucci American International School of Lisbon</t>
  </si>
  <si>
    <t>EB Bernardino Machado, Joane, Vila Nova de Famalicão</t>
  </si>
  <si>
    <t>EBS Ferreira de Castro, Oliveira de Azeméis</t>
  </si>
  <si>
    <t>EB de Rio Tinto, Gondomar</t>
  </si>
  <si>
    <t>EB D. Manuel de Faria e Sousa, Margaride, Felgueiras</t>
  </si>
  <si>
    <t>EP de Agricultura e Desenvolvimento Rural de Ponte de Lima</t>
  </si>
  <si>
    <t>EB Júlio do Carvalhal, Valpaços</t>
  </si>
  <si>
    <t>TE</t>
  </si>
  <si>
    <t>Futebol de PraiaJuvenil (sub 18)</t>
  </si>
  <si>
    <t>Trampolins | Grupo | Artística</t>
  </si>
  <si>
    <t>ACDE</t>
  </si>
  <si>
    <t>Centro de Recuperação de Menores de Assumar</t>
  </si>
  <si>
    <t>CERCIESTREMOZ - Cooperativa para a Educação e Reabilitação de Crianças Inadaptadas</t>
  </si>
  <si>
    <t>ES Manuel da Fonseca, Santiago do Cacém</t>
  </si>
  <si>
    <t>EB Dr. Francisco Cabrita, Albufeira</t>
  </si>
  <si>
    <t>ES de Mealhada</t>
  </si>
  <si>
    <t>Conservatório Regional de Música da Covilhã</t>
  </si>
  <si>
    <t>EB Dr. José dos Santos Bessa, Carapinheira, Montemor-o-Velho</t>
  </si>
  <si>
    <t>EP de Trancoso</t>
  </si>
  <si>
    <t>Colégio de Nossa Senhora de Fátima</t>
  </si>
  <si>
    <t>EB Aquilino Ribeiro, Vila Nova de Paiva</t>
  </si>
  <si>
    <t>ES Sebastião e Silva, Oeiras</t>
  </si>
  <si>
    <t>EB Alexandre Herculano, Santarém</t>
  </si>
  <si>
    <t>EB Pintor Almada Negreiros, Lisboa</t>
  </si>
  <si>
    <t>EB Maria Veleda, Loures</t>
  </si>
  <si>
    <t>EB Padre Francisco Soares, Torres Vedras</t>
  </si>
  <si>
    <t>ES Romeu Correia, Feijó, Almada</t>
  </si>
  <si>
    <t>CECD - Centro de Educação para o Cidadão Deficiente</t>
  </si>
  <si>
    <t>ES Padre Benjamim Salgado, Vila Nova de Famalicão</t>
  </si>
  <si>
    <t>EBS Dr. Serafim Leite, São João da Madeira</t>
  </si>
  <si>
    <t>EB de São Pedro da Cova, Gondomar</t>
  </si>
  <si>
    <t>EBS de Lousada Oeste</t>
  </si>
  <si>
    <t xml:space="preserve">Academia de Música Fernandes Fão </t>
  </si>
  <si>
    <t>ES de Valpaços</t>
  </si>
  <si>
    <t>TM</t>
  </si>
  <si>
    <t>Futebol de PraiaJúnior (sub 21)</t>
  </si>
  <si>
    <t>Trampolins | Grupo | Aeróbica</t>
  </si>
  <si>
    <t>EP Agostinho Roseta - Polo do Crato</t>
  </si>
  <si>
    <t>Colégio Fundação Alentejo</t>
  </si>
  <si>
    <t>EB n.º 1 de Santo André, Santiago do Cacém</t>
  </si>
  <si>
    <t>EBS de Albufeira</t>
  </si>
  <si>
    <t>EB de Torreira, Murtosa</t>
  </si>
  <si>
    <t>Escola de Música do Centro de Cultura Pedro Álvares Cabral</t>
  </si>
  <si>
    <t>EBS de Montemor-o-Velho</t>
  </si>
  <si>
    <t>Escola Regional Dr. José Dinis da Fonseca, Cerdeira</t>
  </si>
  <si>
    <t>Colégio Conciliar de Maria Imaculada</t>
  </si>
  <si>
    <t>ES de Vila Nova de Paiva</t>
  </si>
  <si>
    <t>EB Professor Noronha Feio, Queijas, Oeiras</t>
  </si>
  <si>
    <t>EB D. João II, Santarém</t>
  </si>
  <si>
    <t>EBS Passos Manuel, Lisboa</t>
  </si>
  <si>
    <t>ES José Afonso, Loures</t>
  </si>
  <si>
    <t>ES Madeira Torres, Torres Vedras</t>
  </si>
  <si>
    <t>EBS José Afonso, Alhos Vedros, Moita</t>
  </si>
  <si>
    <t>Colégio Vasco da Gama</t>
  </si>
  <si>
    <t>EB Professor Abel Salazar, Guimarães</t>
  </si>
  <si>
    <t>Centro de Educação Integral</t>
  </si>
  <si>
    <t>EB de Gueifães, Maia</t>
  </si>
  <si>
    <t>EBS de Paredes</t>
  </si>
  <si>
    <t>Academia de Música de Viana do Castelo</t>
  </si>
  <si>
    <t>EB Monsenhor Jerónimo do Amaral, Vila Real</t>
  </si>
  <si>
    <t>TA</t>
  </si>
  <si>
    <t>Trampolins | Grupo | Urbana</t>
  </si>
  <si>
    <t>ABCDE</t>
  </si>
  <si>
    <t>Escola de Artes do Norte Alentejano - Secção de Sousel</t>
  </si>
  <si>
    <t>Salesianos de Évora - Colégio</t>
  </si>
  <si>
    <t>ES Padre António Macedo, Santiago do Cacém</t>
  </si>
  <si>
    <t>EB Dr. Joaquim Rocha Peixoto Magalhães, Faro</t>
  </si>
  <si>
    <t>EBS Padre António Morais da Fonseca, Murtosa</t>
  </si>
  <si>
    <t>Centro Educativo de São Fiel</t>
  </si>
  <si>
    <t>EB de Soure</t>
  </si>
  <si>
    <t>Externato Evaristo Nogueira</t>
  </si>
  <si>
    <t>Escola de Música do Orfeão de Leiria</t>
  </si>
  <si>
    <t>EB Ana de Castro Osório, Mangualde</t>
  </si>
  <si>
    <t>ES Professor José Augusto Lucas, Linda-a-Velha, Oeiras</t>
  </si>
  <si>
    <t>ES Sá da Bandeira, Santarém</t>
  </si>
  <si>
    <t>EB Nuno Gonçalves, Lisboa</t>
  </si>
  <si>
    <t>EB da Bobadela, Loures</t>
  </si>
  <si>
    <t>EB D. João II, Caldas da Rainha</t>
  </si>
  <si>
    <t>EB de Aranguez, Setúbal</t>
  </si>
  <si>
    <t>Colégio A Quinta de Sintra</t>
  </si>
  <si>
    <t>EB António Correia Oliveira, Esposende</t>
  </si>
  <si>
    <t>Academia de Música de Santa Maria</t>
  </si>
  <si>
    <t>ES da Maia</t>
  </si>
  <si>
    <t>EBS de Rebordosa, Paredes</t>
  </si>
  <si>
    <t>Escola de Hotelaria e Turismo de Viana do Castelo</t>
  </si>
  <si>
    <t>ES Morgado de Mateus, Vila Real</t>
  </si>
  <si>
    <t>TRI</t>
  </si>
  <si>
    <t>FutsalInfantil B (sub 13)</t>
  </si>
  <si>
    <t>Trampolins | Grupo |Rítmica</t>
  </si>
  <si>
    <t>Conservatório Regional de Évora - Eborae Musica</t>
  </si>
  <si>
    <t>EBS de São Sebastião, Mértola</t>
  </si>
  <si>
    <t>ES Tomás Cabreira, Faro</t>
  </si>
  <si>
    <t>EB António Dias Simões, Ovar</t>
  </si>
  <si>
    <t>APPACDM do Fundão</t>
  </si>
  <si>
    <t>EBS Martinho Árias, Soure</t>
  </si>
  <si>
    <t>Instituto de Gouveia - EP - Lda</t>
  </si>
  <si>
    <t>A.P.P.A.C.D.M. da Marinha Grande</t>
  </si>
  <si>
    <t>EB Gomes Eanes de Azurara, Mangualde</t>
  </si>
  <si>
    <t>EBS Dr. Azevedo Neves, Damaia, Amadora</t>
  </si>
  <si>
    <t>EB Vale Aveiras, Aveiras de Cima, Azambuja</t>
  </si>
  <si>
    <t>ES D. Luísa de Gusmão, Lisboa</t>
  </si>
  <si>
    <t>EB de Santa Iria de Azoia, Loures</t>
  </si>
  <si>
    <t>EB de Santo Onofre, Caldas da Rainha</t>
  </si>
  <si>
    <t>ES Sebastião da Gama, Setúbal</t>
  </si>
  <si>
    <t>Infanta D. Maria de Portugal - Prime School of Portugal</t>
  </si>
  <si>
    <t>EB de Apúlia, Esposende</t>
  </si>
  <si>
    <t>Academia de Música de Arouca</t>
  </si>
  <si>
    <t>EB Gonçalo Mendes da Maia, Vermoim, Maia</t>
  </si>
  <si>
    <t>EBS de Vilela, Paredes</t>
  </si>
  <si>
    <t>APPACDM de Viana do Castelo</t>
  </si>
  <si>
    <t>EB Diogo Cão, Vila Real</t>
  </si>
  <si>
    <t>VE</t>
  </si>
  <si>
    <t>FutsalIniciado (sub 15)</t>
  </si>
  <si>
    <t>Trampolins | Artística | Aeróbica</t>
  </si>
  <si>
    <t>Conservatório Regional do Alto Alentejo - Reguengos de Monsaraz</t>
  </si>
  <si>
    <t>EB Vasco da Gama, Sines</t>
  </si>
  <si>
    <t>EB Jacinto Correia, Lagoa</t>
  </si>
  <si>
    <t>ES Dr. José Macedo Fragateiro, Ovar</t>
  </si>
  <si>
    <t>APPCDM-Centro de Educação Especial</t>
  </si>
  <si>
    <t>EB Margarida Fierro Caeiro da Matta, Midões, Tábua</t>
  </si>
  <si>
    <t>CERCILEI Coop. Ens. Reab. Cri. Inadaptadas</t>
  </si>
  <si>
    <t>ES Dr.ª Felismina Alcântara, Mangualde</t>
  </si>
  <si>
    <t>EBS de Carcavelos, Cascais</t>
  </si>
  <si>
    <t>EB Dr. Ruy de Andrade, Entroncamento</t>
  </si>
  <si>
    <t>EBS D. Filipa de Lencastre, Lisboa</t>
  </si>
  <si>
    <t>EB de São João da Talha, Bairro do Estacal Novo, Loures</t>
  </si>
  <si>
    <t>ES Raul Proença, Caldas da Rainha</t>
  </si>
  <si>
    <t>EBS Ordem de Sant´Iago, Setúbal</t>
  </si>
  <si>
    <t>Colégio Mem Martins</t>
  </si>
  <si>
    <t>EB de Moure e Ribeira do Neiva, Ribeira, Vila Verde</t>
  </si>
  <si>
    <t>Academia de Música de Espinho</t>
  </si>
  <si>
    <t>EBS de Pedrouços, Maia</t>
  </si>
  <si>
    <t>EB General Serpa Pinto, Cinfães</t>
  </si>
  <si>
    <t>Academia de Música da Fortaleza de Valença</t>
  </si>
  <si>
    <t>EBS da Sé, Lamego</t>
  </si>
  <si>
    <t>VOL</t>
  </si>
  <si>
    <t>FutsalJuvenil (sub 18)</t>
  </si>
  <si>
    <t>Trampolins | Artística | Urbana</t>
  </si>
  <si>
    <t>EP da Região Alentejo (Sede)</t>
  </si>
  <si>
    <t>ES Poeta Al Berto, Sines</t>
  </si>
  <si>
    <t>ES Padre António Martins de Oliveira, Lagoa</t>
  </si>
  <si>
    <t>EBS de Sever do Vouga</t>
  </si>
  <si>
    <t>EP Agostinho Roseta - UGT</t>
  </si>
  <si>
    <t>EB n.º 2 de Tábua</t>
  </si>
  <si>
    <t>CERCIPOM Coop. Educ. Reab. Cri. Inadaptadas</t>
  </si>
  <si>
    <t>EB de Ferreira de Aves, Sátão</t>
  </si>
  <si>
    <t>EBS Frei Gonçalo de Azevedo, São Domingos de Rana, Cascais</t>
  </si>
  <si>
    <t>ES do Entroncamento</t>
  </si>
  <si>
    <t>EBS Gil Vicente, Lisboa</t>
  </si>
  <si>
    <t>ES de São João da Talha, Loures</t>
  </si>
  <si>
    <t>EB de Peniche</t>
  </si>
  <si>
    <t>EB de Azeitão, Vila Nogueira de Azeitão, Setúbal</t>
  </si>
  <si>
    <t>EP Alda Brandão de Vasconcelos</t>
  </si>
  <si>
    <t>EB de Ribeira do Neiva, Vila Verde</t>
  </si>
  <si>
    <t>Academia de Música de Oliveira de Azeméis</t>
  </si>
  <si>
    <t>EBS Dr. Vieira de Carvalho, Moreira da Maia, Maia</t>
  </si>
  <si>
    <t>EB de Souselo, Cinfães</t>
  </si>
  <si>
    <t>Colégio do Minho</t>
  </si>
  <si>
    <t>ES Camilo Castelo Branco, Vila Real</t>
  </si>
  <si>
    <t>Voleibol de Praia</t>
  </si>
  <si>
    <t>VOLP</t>
  </si>
  <si>
    <t>FutsalJúnior (sub 21)</t>
  </si>
  <si>
    <t>Trampolins | Artística | Rítmica</t>
  </si>
  <si>
    <t>INETESE - Instituto para o Ensino e Formação</t>
  </si>
  <si>
    <t>EP de Desenvolvimento Rural de Serpa</t>
  </si>
  <si>
    <t>EB Tecnopolis de Lagos</t>
  </si>
  <si>
    <t>EB Dr. João Rocha - Pai, Vagos</t>
  </si>
  <si>
    <t>EP da Raia - Idanha-a-Nova</t>
  </si>
  <si>
    <t>ES de Tábua</t>
  </si>
  <si>
    <t>Colégio "João de Barros"</t>
  </si>
  <si>
    <t>EB Ferreira Lapa, Sátão</t>
  </si>
  <si>
    <t>EBS de Alvide, Cascais</t>
  </si>
  <si>
    <t>EBS José Relvas, Alpiarça</t>
  </si>
  <si>
    <t>EB do Parque das Nações, Lisboa</t>
  </si>
  <si>
    <t>EB Bartolomeu Dias, Sacavém, Loures</t>
  </si>
  <si>
    <t>EBS Joaquim Inácio da Cruz Sobral, Sobral de Monte Agraço</t>
  </si>
  <si>
    <t>EB Álvaro Velho, Lavradio, Barreiro</t>
  </si>
  <si>
    <t>EP Gustave Eiffel, Queluz (Polo)</t>
  </si>
  <si>
    <t>EB de Prado, Vila Verde</t>
  </si>
  <si>
    <t>Academia de Música de Paços de Brandão</t>
  </si>
  <si>
    <t>EB do Castêlo da Maia, Maia</t>
  </si>
  <si>
    <t>EB D. António José de Castro, Resende</t>
  </si>
  <si>
    <t>EPRALIMA - EP do Alto Lima (Deleg.)</t>
  </si>
  <si>
    <t>ES São Pedro, Vila Real</t>
  </si>
  <si>
    <t>XA</t>
  </si>
  <si>
    <t>Disciplinas</t>
  </si>
  <si>
    <t>Trampolins | Aeróbica | Urbana</t>
  </si>
  <si>
    <t>EP de Desenvolvimento Rural de Grândola</t>
  </si>
  <si>
    <t>ES Júlio Dantas, Lagos</t>
  </si>
  <si>
    <t>ES de Vagos</t>
  </si>
  <si>
    <t>EP de Artes da Beira Interior</t>
  </si>
  <si>
    <t>EB de São Pedro de Alva, Penacova</t>
  </si>
  <si>
    <t>Colégio Dinis de Melo</t>
  </si>
  <si>
    <t>ES Frei Rosa Viterbo, Sátão</t>
  </si>
  <si>
    <t>EBS de Mães d’Água, Falagueira, Amadora</t>
  </si>
  <si>
    <t>EB de Manique do Intendente, Azambuja</t>
  </si>
  <si>
    <t>EB Vasco da Gama, Lisboa</t>
  </si>
  <si>
    <t>ES de Sacavém, Loures</t>
  </si>
  <si>
    <t>EB de Pataias, Alcobaça</t>
  </si>
  <si>
    <t>EB Navegador Rodrigues Soromenho, Sesimbra</t>
  </si>
  <si>
    <t>EP de Recuperação do Património de Sintra</t>
  </si>
  <si>
    <t>EB do Ave, Póvoa de Lanhoso</t>
  </si>
  <si>
    <t>Academia de Música de S. João da Madeira</t>
  </si>
  <si>
    <t>ES do Castêlo da Maia, Maia</t>
  </si>
  <si>
    <t>ES de Resende</t>
  </si>
  <si>
    <t>EP de Desenvolvimento Rural do Rodo, Peso da Régua</t>
  </si>
  <si>
    <t>Trampolins | Aeróbica | Rítmica</t>
  </si>
  <si>
    <t>Colégio de Nossa Senhora da Graça</t>
  </si>
  <si>
    <t>EB das Naus, Lagos</t>
  </si>
  <si>
    <t>EB de Maceda, Ovar</t>
  </si>
  <si>
    <t>EP do Fundão (Sede)</t>
  </si>
  <si>
    <t>EBS de Penacova</t>
  </si>
  <si>
    <t>Colégio Dr. Luís Pereira da Costa</t>
  </si>
  <si>
    <t>EB de Campo de Besteiros, Tondela</t>
  </si>
  <si>
    <t>EB João Gonçalves Zarco, Cruz Quebrada-Dafundo, Oeiras</t>
  </si>
  <si>
    <t>EB Mem Ramires, Santarém</t>
  </si>
  <si>
    <t>ES Eça de Queirós, Lisboa</t>
  </si>
  <si>
    <t>EB Maria Keil, Loures</t>
  </si>
  <si>
    <t>EB Frei Estêvão Martins, Alcobaça</t>
  </si>
  <si>
    <t>EB Hermenegildo Capelo, Palmela</t>
  </si>
  <si>
    <t>Academia Ai! a Dança</t>
  </si>
  <si>
    <t>ES de Póvoa de Lanhoso</t>
  </si>
  <si>
    <t>Academia de Música de Vale de Cambra, CRL</t>
  </si>
  <si>
    <t>EBS do Levante da Maia, Nogueira da Maia, Maia</t>
  </si>
  <si>
    <t>EB de Paço de Sousa, Penafiel</t>
  </si>
  <si>
    <t>EPRALIMA - EP do Alto Lima (Sede)</t>
  </si>
  <si>
    <t>Colégio Moderno de S. José</t>
  </si>
  <si>
    <t>Acrobática | Grupo | Artística</t>
  </si>
  <si>
    <t>Conservatório Regional do Baixo Alentejo - Beja</t>
  </si>
  <si>
    <t>ES Gil Eanes, Lagos</t>
  </si>
  <si>
    <t>EB Florbela Espanca, Esmoriz, Ovar</t>
  </si>
  <si>
    <t>Escola Tecnológica e Profissional Albicastrense</t>
  </si>
  <si>
    <t>EB n.º 2 de São Silvestre, Coimbra</t>
  </si>
  <si>
    <t>Colégio Senhor dos Milagres</t>
  </si>
  <si>
    <t>EB de Caramulo, Tondela</t>
  </si>
  <si>
    <t>EBS Amélia Rey Colaço, Linda-a-Velha, Oeiras</t>
  </si>
  <si>
    <t>ES Dr. Ginestal Machado, Santarém</t>
  </si>
  <si>
    <t>Centro Educativo Navarro Paiva</t>
  </si>
  <si>
    <t>EB D. António de Ataíde, Castanheira do Ribatejo, Vila Franca de Xira</t>
  </si>
  <si>
    <t>EBS D. Pedro I, Alcobaça</t>
  </si>
  <si>
    <t>EB Mouzinho da Silveira, Baixa da Banheira, Moita</t>
  </si>
  <si>
    <t>Escola de Música Sons e Compassos</t>
  </si>
  <si>
    <t>EB Abel Varzim, Barrancos, Barcelos</t>
  </si>
  <si>
    <t>Academia de Música de Castelo de Paiva</t>
  </si>
  <si>
    <t>EB da Barranha, Senhora da Hora, Matosinhos</t>
  </si>
  <si>
    <t>EB D. António Ferreira Gomes, Milhundos, Penafiel</t>
  </si>
  <si>
    <t>EPRAMI - EP Alto Minho Interior (Deleg.)</t>
  </si>
  <si>
    <t>Escola de Hotelaria e Turismo de Lamego</t>
  </si>
  <si>
    <t>Desportos Gímnicos - GinásticaVários</t>
  </si>
  <si>
    <t>Acrobática | Grupo | Aeróbica</t>
  </si>
  <si>
    <t>A.P.P.A.C.D.M. de Moura</t>
  </si>
  <si>
    <t>EB D. Dinis, Quarteira, Loulé</t>
  </si>
  <si>
    <t>ES de Esmoriz, Ovar</t>
  </si>
  <si>
    <t>Escola Tecnológica e Profissional da Sertã</t>
  </si>
  <si>
    <t>EB Poeta Manuel da Silva Gaio, Santa Clara, Coimbra</t>
  </si>
  <si>
    <t>Colégio de Cidade Roda</t>
  </si>
  <si>
    <t>ES de Tondela</t>
  </si>
  <si>
    <t>EBS D. João V, Damaia, Amadora</t>
  </si>
  <si>
    <t>EBS de Salvaterra de Magos</t>
  </si>
  <si>
    <t>ES Maria Amália Vaz de Carvalho, Lisboa</t>
  </si>
  <si>
    <t>ES Gago Coutinho, Alverca do Ribatejo, Vila Franca de Xira</t>
  </si>
  <si>
    <t>ES D. Inês de Castro, Alcobaça</t>
  </si>
  <si>
    <t>EB Luísa Todi, Setúbal</t>
  </si>
  <si>
    <t>Jardim Escola João de Deus - Belas</t>
  </si>
  <si>
    <t>ES de Barcelos</t>
  </si>
  <si>
    <t>Conservatório de Música Terras de Santa Maria</t>
  </si>
  <si>
    <t>EB da Senhora da Hora, Matosinhos</t>
  </si>
  <si>
    <t>EB de Penafiel Sul</t>
  </si>
  <si>
    <t>EPRAMI - EP do Alto Minho Interior (Deleg.)</t>
  </si>
  <si>
    <t>APPC - Núcleo Regional de Vila Real</t>
  </si>
  <si>
    <t>Hóquei em CampoInfantil B (sub 13)</t>
  </si>
  <si>
    <t>GoalballVários</t>
  </si>
  <si>
    <t>Acrobática | Grupo | Urbana</t>
  </si>
  <si>
    <t>CERCIBEJA Coop. Educ. Reab. Crianças Inadaptadas</t>
  </si>
  <si>
    <t>EB Padre João Coelho Cabanita, Loulé</t>
  </si>
  <si>
    <t>EB de São Vicente de Pereira Jusã, Ovar</t>
  </si>
  <si>
    <t>Externato "Capitão Santiago de Carvalho"</t>
  </si>
  <si>
    <t>ES Jaime Cortesão, Coimbra</t>
  </si>
  <si>
    <t>Conservatório de Música David de Sousa - Polo Pombal</t>
  </si>
  <si>
    <t>ES Alves Martins, Viseu</t>
  </si>
  <si>
    <t>EBS da Cidadela, Cascais</t>
  </si>
  <si>
    <t>EB D. Nuno Álvares Pereira, Tomar</t>
  </si>
  <si>
    <t>ES Camões, Lisboa</t>
  </si>
  <si>
    <t>ES de Camarate, Loures</t>
  </si>
  <si>
    <t>ES José Saramago, Mafra</t>
  </si>
  <si>
    <t>EB de Corroios, Seixal</t>
  </si>
  <si>
    <t>TASIS-The American School In Portugal</t>
  </si>
  <si>
    <t>EBS de Vale do Tamel, Lijó, Barcelos</t>
  </si>
  <si>
    <t>CERCIAZ- Coop. Educ. Reab. Criaças Inadaptadas</t>
  </si>
  <si>
    <t>ES de Senhora da Hora, Matosinhos</t>
  </si>
  <si>
    <t>ES Joaquim de Araújo, Guilhufe, Penafiel</t>
  </si>
  <si>
    <t>EPRAMI - EP do Alto Minho Interior (Sede)</t>
  </si>
  <si>
    <t>Academia de Artes de Chaves</t>
  </si>
  <si>
    <t>Hóquei em CampoIniciado (sub 15)</t>
  </si>
  <si>
    <t>GolfeVários</t>
  </si>
  <si>
    <t>Acrobática | Grupo | Rítmica</t>
  </si>
  <si>
    <t>CERCICOA Coop. Educ. Reab. Cr. Inadaptadas</t>
  </si>
  <si>
    <t>EB Professor Sebastião José Pires Teixeira, Salir, Loulé</t>
  </si>
  <si>
    <t>EB Monsenhor Miguel de Oliveira, Válega, Ovar</t>
  </si>
  <si>
    <t>Instituto "Vaz Serra"</t>
  </si>
  <si>
    <t>EB Inês de Castro, São Martinho do Bispo, Coimbra</t>
  </si>
  <si>
    <t>EP de Leiria</t>
  </si>
  <si>
    <t>ES Emídio Navarro, Viseu</t>
  </si>
  <si>
    <t>ES da Quinta do Marquês, Oeiras</t>
  </si>
  <si>
    <t>ES de Santa Maria do Olival, Tomar</t>
  </si>
  <si>
    <t>ES Fonseca Benevides, Lisboa</t>
  </si>
  <si>
    <t>ES da Ramada, Odivelas</t>
  </si>
  <si>
    <t>ES de Peniche</t>
  </si>
  <si>
    <t>ES João de Barros, Corroios, Seixal</t>
  </si>
  <si>
    <t>Prunus International School</t>
  </si>
  <si>
    <t>EB Rosa Ramalho, Barcelinhos, Barcelos</t>
  </si>
  <si>
    <t>CERCILAMAS Coop. Ed. Reab. Cri. Inadaptadas</t>
  </si>
  <si>
    <t>EB Eng. Fernando Pinto de Oliveira, Leça da Palmeira, Matosinhos</t>
  </si>
  <si>
    <t>EB de Penafiel Sudeste</t>
  </si>
  <si>
    <t>ETAP – EP - Valença</t>
  </si>
  <si>
    <t>Colégio João Paulo II - Vila Real</t>
  </si>
  <si>
    <t>Hóquei em CampoJuvenil (sub 18)</t>
  </si>
  <si>
    <t>Grupo | Artística | Aeróbica</t>
  </si>
  <si>
    <t>CERCISIAGO- Cooperativa para a  Educação e Reabilitação de Crianças Inadaptadas</t>
  </si>
  <si>
    <t>EB Dr. Alberto Iria, Olhão</t>
  </si>
  <si>
    <t>ES Júlio Dinis, Ovar</t>
  </si>
  <si>
    <t>EP do Conservatório de Castelo Branco</t>
  </si>
  <si>
    <t>EB n.º 2 de Taveiro, Coimbra</t>
  </si>
  <si>
    <t>EP e Artística da Marinha Grande</t>
  </si>
  <si>
    <t>ES Viriato, Abraveses, Viseu</t>
  </si>
  <si>
    <t>Colégio de Alfragide</t>
  </si>
  <si>
    <t>EB Febo Moniz, Almeirim</t>
  </si>
  <si>
    <t>ES Marquês de Pombal, Lisboa</t>
  </si>
  <si>
    <t>EP Agrícola D. Dinis - Paiã, Odivelas</t>
  </si>
  <si>
    <t>EP de Agricultura e Desenvolvimento Rural de Cister, Alcobaça</t>
  </si>
  <si>
    <t>EB da Cruz de Pau, Seixal</t>
  </si>
  <si>
    <t>EMMA - Escola de Música de Monte Abraão</t>
  </si>
  <si>
    <t>EB André Soares, Braga</t>
  </si>
  <si>
    <t>Colégio de Lamas</t>
  </si>
  <si>
    <t>EB de Matosinhos</t>
  </si>
  <si>
    <t>EBS de Pinheiro, Penafiel</t>
  </si>
  <si>
    <t>ETAP – EP - Vila Praia de Âncora</t>
  </si>
  <si>
    <t>Colégio de Lamego</t>
  </si>
  <si>
    <t>Hóquei em CampoJúnior (sub 21)</t>
  </si>
  <si>
    <t>Grupo | Artística | Urbana</t>
  </si>
  <si>
    <t>Centro de Paralisia Cerebral de Beja</t>
  </si>
  <si>
    <t>EB Prof. José Buísel, Portimão</t>
  </si>
  <si>
    <t>EB de Aguada de Cima, Águeda</t>
  </si>
  <si>
    <t>ES D. Duarte, Coimbra</t>
  </si>
  <si>
    <t>Escola Tecnológica Artística e Profissional de Pombal</t>
  </si>
  <si>
    <t>Conservatório Regional de Música Dr. José de Azeredo Perdigão</t>
  </si>
  <si>
    <t>Salesianos do Estoril – Escola</t>
  </si>
  <si>
    <t>ES Marquesa de Alorna, Almeirim</t>
  </si>
  <si>
    <t>EA António Arroio, Lisboa</t>
  </si>
  <si>
    <t>Colégio José Álvaro Vidal</t>
  </si>
  <si>
    <t>Mundo da Criança</t>
  </si>
  <si>
    <t>EB Paulo da Gama, Amora, Seixal</t>
  </si>
  <si>
    <t>EB de Trigal de Santa Maria, Braga</t>
  </si>
  <si>
    <t>Colégio Santa Eulália</t>
  </si>
  <si>
    <t>EB de Custóias, Matosinhos</t>
  </si>
  <si>
    <t>EB Amadeo de Souza Cardoso, Telões, Amarante</t>
  </si>
  <si>
    <t>ETAP – EP - Vila Nova de Cerveira</t>
  </si>
  <si>
    <t>Conservatório Regional de Música de Ferreirim</t>
  </si>
  <si>
    <t>x</t>
  </si>
  <si>
    <t>CNL</t>
  </si>
  <si>
    <t>Grupo | Artística | Rítmica</t>
  </si>
  <si>
    <t>Cercigrândola-Coop.Educação e Reabilitação de Crianças Inadaptadas</t>
  </si>
  <si>
    <t>ES Manuel Teixeira Gomes, Portimão</t>
  </si>
  <si>
    <t>EB Professor Artur Nunes Vidal, Fermentelos, Águeda</t>
  </si>
  <si>
    <t>EB de Cordinha, Oliveira do Hospital</t>
  </si>
  <si>
    <t>Escola Tecnológica e Profissional da Zona do Pinhal (Sede)</t>
  </si>
  <si>
    <t>Centro Educativo de São José - Casa Aguieira</t>
  </si>
  <si>
    <t>Colégio Marista de Carcavelos</t>
  </si>
  <si>
    <t>EB Marcelino Mesquita, Cartaxo</t>
  </si>
  <si>
    <t>EA do Instituto Gregoriano de Lisboa</t>
  </si>
  <si>
    <t>Externato Flor do Campo</t>
  </si>
  <si>
    <t>Academia de Música de Alcobaça</t>
  </si>
  <si>
    <t>EB de Fragata do Tejo, Moita</t>
  </si>
  <si>
    <t>EB de Nogueira, Braga</t>
  </si>
  <si>
    <t>Colégio das Terras de Santa Maria</t>
  </si>
  <si>
    <t>EB Irmãos Passos, Guifões, Matosinhos</t>
  </si>
  <si>
    <t>EB de Vila Caiz, Amarante</t>
  </si>
  <si>
    <t>ETAP – EP - Viana do Castelo</t>
  </si>
  <si>
    <t>Conservatório de Música e Dança de Bragança</t>
  </si>
  <si>
    <t>Artística | Aeróbica | Urbana</t>
  </si>
  <si>
    <t>Conservatório Regional do Baixo Alentejo - Secção de Moura</t>
  </si>
  <si>
    <t>EB D. Martinho de Castelo Branco, Portimão</t>
  </si>
  <si>
    <t>ES Marques de Castilho, Águeda</t>
  </si>
  <si>
    <t>EB de Lagares da Beira, Oliveira do Hospital</t>
  </si>
  <si>
    <t>Escola Tecnológica e Profissional de Sicó - Delegação Alvaiázere</t>
  </si>
  <si>
    <t>Colégio "Via Sacra"</t>
  </si>
  <si>
    <t>Externato "Cinderela"</t>
  </si>
  <si>
    <t>ES do Cartaxo</t>
  </si>
  <si>
    <t>EA de Dança do Conservatório Nacional, Lisboa</t>
  </si>
  <si>
    <t>Colégio Bartolomeu Dias</t>
  </si>
  <si>
    <t>Conservatório de Caldas da Rainha</t>
  </si>
  <si>
    <t>EB D. Pedro II, Moita</t>
  </si>
  <si>
    <t>ES Alberto Sampaio, Braga</t>
  </si>
  <si>
    <t>EP de Espinho</t>
  </si>
  <si>
    <t>EB Professor Óscar Lopes, Matosinhos</t>
  </si>
  <si>
    <t>ES de Amarante</t>
  </si>
  <si>
    <t>ETAP – EP - Caminha</t>
  </si>
  <si>
    <t>ESPRODOURO - EP do Alto Douro</t>
  </si>
  <si>
    <t>Artística | Aeróbica | Rítmica</t>
  </si>
  <si>
    <t>Conservatório Regional do Baixo Alentejo - Secção de Castro Verde</t>
  </si>
  <si>
    <t>ES Poeta António Aleixo, Portimão</t>
  </si>
  <si>
    <t>ES Adolfo Portela, Águeda</t>
  </si>
  <si>
    <t>EB de Ponte das Três Entradas, Oliveira do Hospital</t>
  </si>
  <si>
    <t>Escola Tecnológica e Profissional de Sicó - Sede</t>
  </si>
  <si>
    <t>Colégio da Imaculada Conceição</t>
  </si>
  <si>
    <t>Colégio Amor de Deus</t>
  </si>
  <si>
    <t>EB Dr. António Chora Barroso, Torres Novas</t>
  </si>
  <si>
    <t>EA de Música do Conservatório Nacional, Lisboa</t>
  </si>
  <si>
    <t>Conservatório de Música D. Dinis</t>
  </si>
  <si>
    <t>Conservatório de Música da Física de Torres Vedras Luís António Maldonado Rodrigues</t>
  </si>
  <si>
    <t>ES da Moita</t>
  </si>
  <si>
    <t>EB Dr. Francisco Sanches, Braga</t>
  </si>
  <si>
    <t>EP de Música de Espinho</t>
  </si>
  <si>
    <t>EBS do Cerco do Porto, Porto</t>
  </si>
  <si>
    <t>ES de Felgueiras</t>
  </si>
  <si>
    <t>EP de Música de Viana do Castelo</t>
  </si>
  <si>
    <t>EP Agostinho Roseta - ( Pólo de Vila Real)</t>
  </si>
  <si>
    <t>HipismoVários</t>
  </si>
  <si>
    <t>Aeróbica | Urbana | Rítmica</t>
  </si>
  <si>
    <t>EP ALSUD</t>
  </si>
  <si>
    <t>EB Eng. Nuno Mergulhão, Portimão</t>
  </si>
  <si>
    <t>EA do Conservatório de Música Calouste Gulbenkian, Aveiro</t>
  </si>
  <si>
    <t>EB n.º 2 de Oliveira do Hospital</t>
  </si>
  <si>
    <t>Escola de Artes SAMP</t>
  </si>
  <si>
    <t>Conservatório de Música e Artes do Dão</t>
  </si>
  <si>
    <t>Colégio Quadrante</t>
  </si>
  <si>
    <t>EBS Artur Gonçalves, Torres Novas</t>
  </si>
  <si>
    <t>EP de Ciências Geográficas, Lisboa</t>
  </si>
  <si>
    <t>Conservatório Regional Silva Marques</t>
  </si>
  <si>
    <t>Escola de Hotelaria e Turismo do Oeste (Pólo das Caldas da Rainha)</t>
  </si>
  <si>
    <t>EB Barbosa du Bocage, Setúbal</t>
  </si>
  <si>
    <t>EB de Lamaçães, Braga</t>
  </si>
  <si>
    <t>EP de Paços de Brandão</t>
  </si>
  <si>
    <t>EB Pêro Vaz de Caminha, Porto</t>
  </si>
  <si>
    <t>ES de Paredes</t>
  </si>
  <si>
    <t>Esprominho - EP do Minho (Deleg.)</t>
  </si>
  <si>
    <t>EP Agrícola de Lamego</t>
  </si>
  <si>
    <t>JudoVários</t>
  </si>
  <si>
    <t>Trampolins | Acrobática | Grupo | Artística</t>
  </si>
  <si>
    <t>EP Bento de Jesus Caraça - Delegação Beja</t>
  </si>
  <si>
    <t>EB Júdice Fialho, Portimão</t>
  </si>
  <si>
    <t>EP de Agricultura e Desenvolvimento Rural de Vagos</t>
  </si>
  <si>
    <t>ES de Oliveira do Hospital</t>
  </si>
  <si>
    <t>Escola de Dança Diogo de Carvalho</t>
  </si>
  <si>
    <t>EP Profitecla - Delegação de Viseu</t>
  </si>
  <si>
    <t>Colégio D. Filipa</t>
  </si>
  <si>
    <t>EB Dr. Anastácio Gonçalves, Alcanena</t>
  </si>
  <si>
    <t>ES Rainha Dona Amélia, Lisboa</t>
  </si>
  <si>
    <t>CERCIPÓVOA - Cooperativa para a Educação e Reabilitação de Cidadãos Inadaptados</t>
  </si>
  <si>
    <t>Escola de Hotelaria e Turismo do Oeste (Pólo de Óbidos)</t>
  </si>
  <si>
    <t>EB D. Pedro Varela, Montijo</t>
  </si>
  <si>
    <t>ES D. Maria II, Braga</t>
  </si>
  <si>
    <t>Conservatório de Dança do Norte</t>
  </si>
  <si>
    <t>EB Gomes Teixeira, Porto</t>
  </si>
  <si>
    <t>ES de Penafiel</t>
  </si>
  <si>
    <t>Conservatório de Música e Dança de Arcos de Valdevez</t>
  </si>
  <si>
    <t>EP Nervir</t>
  </si>
  <si>
    <t>LutaVários</t>
  </si>
  <si>
    <t>Trampolins | Acrobática | Grupo | Aeróbica</t>
  </si>
  <si>
    <t>EP Fialho de Almeida (Sede)</t>
  </si>
  <si>
    <t>EB D. José I, Vila Real de Santo António</t>
  </si>
  <si>
    <t>Colégio de Albergaria</t>
  </si>
  <si>
    <t>ES Avelar Brotero, Coimbra</t>
  </si>
  <si>
    <t>Escola Monsenhor José Galamba de Oliveira</t>
  </si>
  <si>
    <t>EP da Fundação D. Mariana Seixas (Deleg.)</t>
  </si>
  <si>
    <t>IPS Cascais British International School</t>
  </si>
  <si>
    <t>EB Professor Abílio Madeira Martins, Minde, Alcanena</t>
  </si>
  <si>
    <t>ES Pedro Nunes, Lisboa</t>
  </si>
  <si>
    <t>CERCITEJO - Cooperativa de Educação e Reabilitação de Cidadãos Inadaptados</t>
  </si>
  <si>
    <t>ADAPECIL - Associação de Amor para a Educação de Cidadãos Inadaptados da Lourinhã</t>
  </si>
  <si>
    <t>EB do Miradouro de Alfazina, Monte de Caparica, Almada</t>
  </si>
  <si>
    <t>EB de Celeirós, Braga</t>
  </si>
  <si>
    <t>Externato "D. Dinis"</t>
  </si>
  <si>
    <t>ES Infante D. Henrique, Porto</t>
  </si>
  <si>
    <t>ES Professor Doutor Flávio F. Pinto Resende, Cinfães</t>
  </si>
  <si>
    <t>Academia Musical de Monção</t>
  </si>
  <si>
    <t>EP Tecnológica e Agrária de Moimenta da Beira</t>
  </si>
  <si>
    <t>Multiatividades de Ar LivreVários</t>
  </si>
  <si>
    <t>Trampolins | Acrobática | Grupo | Urbana</t>
  </si>
  <si>
    <t>EP de Alvito</t>
  </si>
  <si>
    <t>EB de Monte Gordo, Vila Real de Santo António</t>
  </si>
  <si>
    <t>Colégio Português (ENSIGEST)- Empreendimentos Educativos Lda</t>
  </si>
  <si>
    <t>ES Infanta D. Maria, Coimbra</t>
  </si>
  <si>
    <t>Externato Liceal de Albergaria dos Doze</t>
  </si>
  <si>
    <t>EP Mariana Seixas</t>
  </si>
  <si>
    <t>Associação Escola 31 de Janeiro</t>
  </si>
  <si>
    <t>ES de Alcanena</t>
  </si>
  <si>
    <t>Externato São Miguel Arcanjo</t>
  </si>
  <si>
    <t>Colégio Integrado Monte Maior</t>
  </si>
  <si>
    <t>APECI - Associação para a Educação de Crianças Inadaptadas de Torres Vedras</t>
  </si>
  <si>
    <t>EB José Maria dos Santos, Pinhal Novo, Palmela</t>
  </si>
  <si>
    <t>EB Egas Moniz, Guimarães</t>
  </si>
  <si>
    <t>Externato "Oliveira Martins"</t>
  </si>
  <si>
    <t>EB Irene Lisboa, Porto</t>
  </si>
  <si>
    <t>ES de Paços de Ferreira</t>
  </si>
  <si>
    <t>Academia de Música de Fernandes Fão - Pólo de Ponte de Lima</t>
  </si>
  <si>
    <t>EP de Chaves</t>
  </si>
  <si>
    <t>NataçãoVários</t>
  </si>
  <si>
    <t>Trampolins | Acrobática | Grupo | Rítmica</t>
  </si>
  <si>
    <t>EP de Cuba</t>
  </si>
  <si>
    <t>EB de Alcoutim</t>
  </si>
  <si>
    <t>EP de Viticultura e Enologia da Bairrada</t>
  </si>
  <si>
    <t>ES José Falcão, Coimbra</t>
  </si>
  <si>
    <t>EP Projeto Plural</t>
  </si>
  <si>
    <t>Colégio Quinta do Lago</t>
  </si>
  <si>
    <t>EB de Santa Iria, Tomar</t>
  </si>
  <si>
    <t>Colégio Manuel Bernardes</t>
  </si>
  <si>
    <t>Externato Júlio César</t>
  </si>
  <si>
    <t>Academia de Música de Óbidos</t>
  </si>
  <si>
    <t>EBS Lima de Freitas, Setúbal</t>
  </si>
  <si>
    <t>ES Francisco de Holanda, Guimarães</t>
  </si>
  <si>
    <t>Fábrica das Artes - Escola de Dança</t>
  </si>
  <si>
    <t>EBS Carolina Michaëlis, Porto</t>
  </si>
  <si>
    <t>EP de Agricultura e Desenvolvimento Rural de Marco de Canaveses</t>
  </si>
  <si>
    <t>Colégio do Minho - Polo de Monção</t>
  </si>
  <si>
    <t>EP de Murça</t>
  </si>
  <si>
    <t>OrientaçãoVários</t>
  </si>
  <si>
    <t>Trampolins | Grupo | Artística | Aeróbica</t>
  </si>
  <si>
    <t>EP de Moura</t>
  </si>
  <si>
    <t>EB Prof. Joaquim Moreira, Martinlongo, Alcoutim</t>
  </si>
  <si>
    <t>Academia de Música do Orfeão de Ovar</t>
  </si>
  <si>
    <t>ES D. Dinis, Coimbra</t>
  </si>
  <si>
    <t>Instituto D. João V</t>
  </si>
  <si>
    <t>EP de Carvalhais</t>
  </si>
  <si>
    <t>Instituto Español Giner de Los Rios</t>
  </si>
  <si>
    <t>EB Gualdim Pais, Tomar</t>
  </si>
  <si>
    <t>Colégio de São João de Brito</t>
  </si>
  <si>
    <t>Instituto Profissional de Transportes</t>
  </si>
  <si>
    <t>CEERIA - Centro de Educação Especial, Recuperação e Integração de Alcobaça</t>
  </si>
  <si>
    <t>EB de Vale Rosal, Vale Fetal, Almada</t>
  </si>
  <si>
    <t>EB das Taipas, Caldas das Taipas, Guimarães</t>
  </si>
  <si>
    <t>Giselle Academia de Dança</t>
  </si>
  <si>
    <t>EB Manoel de Oliveira, Porto</t>
  </si>
  <si>
    <t>EP de Arqueologia do Freixo, Marco de Canaveses</t>
  </si>
  <si>
    <t>Escola de Música Amadeus</t>
  </si>
  <si>
    <t>EP de Sernancelhe (ESPROSER)</t>
  </si>
  <si>
    <t>PadelVários</t>
  </si>
  <si>
    <t>Trampolins | Grupo | Artística | Urbana</t>
  </si>
  <si>
    <t>EP de Odemira</t>
  </si>
  <si>
    <t>EB D. João II, Alvor, Portimão</t>
  </si>
  <si>
    <t>Conservatório de Música de Águeda</t>
  </si>
  <si>
    <t>ES Dr. Joaquim de Carvalho, Figueira da Foz</t>
  </si>
  <si>
    <t>Instituto Educativo do Juncal</t>
  </si>
  <si>
    <t>EP de Tondela</t>
  </si>
  <si>
    <t>Externato Nossa Senhora do Rosário</t>
  </si>
  <si>
    <t>ES Jacôme Ratton, Tomar</t>
  </si>
  <si>
    <t>Academia de Música de Santa Cecília</t>
  </si>
  <si>
    <t>Instituto de Ciências Educativas</t>
  </si>
  <si>
    <t>CERCINAZARÉ Coop. Educ. Reab. Cri. Inadaptadas</t>
  </si>
  <si>
    <t>ES Daniel Sampaio, Sobreda, Almada</t>
  </si>
  <si>
    <t>EB D. Afonso Henriques, Creixomil, Guimarães</t>
  </si>
  <si>
    <t>EB Francisco Torrinha, Porto</t>
  </si>
  <si>
    <t>Colégio de S. José de Bairros</t>
  </si>
  <si>
    <t>Academia de Música de Vila Verde - Polo Ponte da Barca</t>
  </si>
  <si>
    <t>Escola de Formação Social Rural - Lamego</t>
  </si>
  <si>
    <t>RugbyInfantil B (sub 13)</t>
  </si>
  <si>
    <t>PatinagemVários</t>
  </si>
  <si>
    <t>Trampolins | Grupo | Artística | Rítmica</t>
  </si>
  <si>
    <t>Escola Tecnológica do Litoral Alentejano</t>
  </si>
  <si>
    <t>EB José Sobral, Mexilhoeira Grande, Portimão</t>
  </si>
  <si>
    <t>Centro Educativo Dr. Alberto Souto</t>
  </si>
  <si>
    <t>EBS Quinta das Flores, Coimbra</t>
  </si>
  <si>
    <t>Conservatório de Música da Caranguejeira</t>
  </si>
  <si>
    <t>EP de Vouzela</t>
  </si>
  <si>
    <t>Saint Dominic´s International School</t>
  </si>
  <si>
    <t>ES Dr. Augusto César da Silva Ferreira, Rio Maior</t>
  </si>
  <si>
    <t>Externato Marcelino Champagnat</t>
  </si>
  <si>
    <t>Jardim do Monte</t>
  </si>
  <si>
    <t>CERCIPENICHE - Cooperativa de Educação e Reabilitação de Cidadãos Inadaptadas</t>
  </si>
  <si>
    <t>EBS Professor Ruy Luís Gomes, Laranjeiro, Almada</t>
  </si>
  <si>
    <t>EB de Pevidém, Selho - São Jorge, Guimarães</t>
  </si>
  <si>
    <t>ES Garcia de Orta, Porto</t>
  </si>
  <si>
    <t>Externato Senhora do Carmo</t>
  </si>
  <si>
    <t>Seminário Maior de Lamego</t>
  </si>
  <si>
    <t>RugbyIniciado (sub 15)</t>
  </si>
  <si>
    <t>RemoVários</t>
  </si>
  <si>
    <t>Trampolins |Artística | Aeróbica | Urbana</t>
  </si>
  <si>
    <t>Escola das Artes do Alentejo Litoral - Sines</t>
  </si>
  <si>
    <t>EBS da Bemposta, Portimão</t>
  </si>
  <si>
    <t>A.P.P.A.C.D.M. de Aveiro</t>
  </si>
  <si>
    <t>EA do Conservatório de Música de Coimbra</t>
  </si>
  <si>
    <t>Conservatório Internacional de Ballet e Dança Annarella Sanchez</t>
  </si>
  <si>
    <t>Escola de Dança Lugar Presente</t>
  </si>
  <si>
    <t>Externato D. Luísa Sigea</t>
  </si>
  <si>
    <t>EP de Desenvolvimento Rural de Abrantes, Mouriscas, Abrantes</t>
  </si>
  <si>
    <t>Externato As Descobertas</t>
  </si>
  <si>
    <t>EP de Hotelaria e Turismo de Lisboa - Pólo da Póvoa de Santa Iria</t>
  </si>
  <si>
    <t>Colégio Frei Cristóvão</t>
  </si>
  <si>
    <t>EBS Anselmo de Andrade, Almada</t>
  </si>
  <si>
    <t>EBS Arqueólogo Mário Cardoso, Ponte, Guimarães</t>
  </si>
  <si>
    <t>EBS Leonardo Coimbra - Filho, Porto</t>
  </si>
  <si>
    <t>Colégio Casa Mãe</t>
  </si>
  <si>
    <t>Conservatório de Música de Valpaços</t>
  </si>
  <si>
    <t>RugbyJuvenil (sub 18)</t>
  </si>
  <si>
    <t>Trampolins |Artística | Aeróbica | Rítmica</t>
  </si>
  <si>
    <t>Externato António Sérgio</t>
  </si>
  <si>
    <t>EB Dr. António João Eusébio, Moncarapacho, Olhão</t>
  </si>
  <si>
    <t>APPACDM - Anadia</t>
  </si>
  <si>
    <t>Colégio da Rainha Stª Isabel</t>
  </si>
  <si>
    <t>Escola de Artes e Movimento</t>
  </si>
  <si>
    <t>EP Jean Piaget</t>
  </si>
  <si>
    <t>Externato "Padre António Vieira"</t>
  </si>
  <si>
    <t>Jardim Escola João de Deus - Entroncamento</t>
  </si>
  <si>
    <t>Jardim Escola João De Deus - Estrela</t>
  </si>
  <si>
    <t>Colégio Miramar</t>
  </si>
  <si>
    <t>EBS Carlos Gargaté, Charneca de Caparica, Almada</t>
  </si>
  <si>
    <t>EB Gil Vicente, Urgeses, Guimarães</t>
  </si>
  <si>
    <t>EB Augusto Gil, Porto</t>
  </si>
  <si>
    <t>Colégio de S. Gonçalo de Amarante - Escola Católica</t>
  </si>
  <si>
    <t>Conservatório de Vila Real - Comendador Manuel Correia Botelho, Vila Real</t>
  </si>
  <si>
    <t>RugbyJúnior (sub 21)</t>
  </si>
  <si>
    <t>Acrobática | Grupo | Artística | Aeróbica</t>
  </si>
  <si>
    <t>Colégio de S. José - Beja</t>
  </si>
  <si>
    <t>EBS Dr. João Lúcio, Fuseta, Olhão</t>
  </si>
  <si>
    <t>CERCIAG - Cooperativa de Educação e Reabilitação de Crianças Inadaptadas-Águeda, CRL</t>
  </si>
  <si>
    <t>Colégio de S. José</t>
  </si>
  <si>
    <t>Conservatório de Música de Porto de Mós</t>
  </si>
  <si>
    <t>Conservatório de Música da Jobra, Pólo de Vouzela</t>
  </si>
  <si>
    <t>Escola Luís Madureira</t>
  </si>
  <si>
    <t>Escola de Ensino Especializado Os Moinhos</t>
  </si>
  <si>
    <t>Externato de Nossa Senhora da Penha de França</t>
  </si>
  <si>
    <t>Colégio Rainha Dona Leonor</t>
  </si>
  <si>
    <t>EBS Alfredo da Silva, Barreiro</t>
  </si>
  <si>
    <t>EB Conde de Arnoso, Vila Nova de Famalicão</t>
  </si>
  <si>
    <t>ES Aurélia de Sousa, Porto</t>
  </si>
  <si>
    <t>Conservatório do Vale do Sousa</t>
  </si>
  <si>
    <t>Acrobática | Grupo | Artística | Urbana</t>
  </si>
  <si>
    <t>ES Dr. Francisco Fernandes Lopes, Olhão</t>
  </si>
  <si>
    <t>CERCIAV Coop. Educ. Reab. Cri. Inadaptadas</t>
  </si>
  <si>
    <t>Colégio Novo de Coimbra</t>
  </si>
  <si>
    <t>Leiria International School</t>
  </si>
  <si>
    <t>Escola de Bailado Giselle Brites</t>
  </si>
  <si>
    <t>Escola de Música Nossa Senhora do Cabo - Sede</t>
  </si>
  <si>
    <t>Centro de Formação Artística - Sociedade Filarmónica Gualdim Pais</t>
  </si>
  <si>
    <t>Colégio de Santa Maria</t>
  </si>
  <si>
    <t>Colégio Santo André</t>
  </si>
  <si>
    <t>EB da Boa Água, Quinta do Conde, Sesimbra</t>
  </si>
  <si>
    <t>EB D. Maria II, Gavião, Vila Nova de Famalicão</t>
  </si>
  <si>
    <t>EB da Areosa, Porto</t>
  </si>
  <si>
    <t>Academia de Música de Paredes</t>
  </si>
  <si>
    <t>Acrobática | Grupo | Artística | Rítmica</t>
  </si>
  <si>
    <t>EB Dr. Garcia Domingues, Silves</t>
  </si>
  <si>
    <t>CERCIESTA Coop. Educ. Reab. Cri. Inadaptadas</t>
  </si>
  <si>
    <t>Colégio de S. Teotónio</t>
  </si>
  <si>
    <t>Academia de Música Sebastião e Melo</t>
  </si>
  <si>
    <t>EDAM - Conservatório de Dança Ana Mangericão</t>
  </si>
  <si>
    <t>Conservatório de Música do Choral Phydellius</t>
  </si>
  <si>
    <t>Externato "João XXIII"</t>
  </si>
  <si>
    <t>Escola Internacional de Torres Vedras</t>
  </si>
  <si>
    <t>EBS Francisco Simões, Laranjeiro, Almada</t>
  </si>
  <si>
    <t>EB de Fragoso, Barcelos</t>
  </si>
  <si>
    <t>EB Nicolau Nasoni, Porto</t>
  </si>
  <si>
    <t>APADIMP - Associação de Pais e Amigos de Diminuídos Mentais</t>
  </si>
  <si>
    <t>Grupo | Artística | Aeróbica | Urbana</t>
  </si>
  <si>
    <t>EB João de Deus, São Bartolomeu de Messines, Silves</t>
  </si>
  <si>
    <t>CERCIVAR Coop. Educ. Reab. Cr. Inadaptadas</t>
  </si>
  <si>
    <t>Academia de Música de Cantanhede</t>
  </si>
  <si>
    <t>EP Agostinho Roseta - Polo de Figueiró dos Vinhos</t>
  </si>
  <si>
    <t>Escola de Hotelaria e Turismo do Estoril</t>
  </si>
  <si>
    <t>Conservatório de Artes Canto Firme de Tomar</t>
  </si>
  <si>
    <t>Externato de S. José</t>
  </si>
  <si>
    <t>EP Agrícola Fernando Barros Leal, Torres Vedras</t>
  </si>
  <si>
    <t>EB do Esteval, Montijo</t>
  </si>
  <si>
    <t>EBS Vale d’Este, Viatodos, Barcelos</t>
  </si>
  <si>
    <t>ES António Nobre, Porto</t>
  </si>
  <si>
    <t>Academia de Artes de Cinfães</t>
  </si>
  <si>
    <t>SkateVários</t>
  </si>
  <si>
    <t>Grupo | Artística | Aeróbica | Rítmica</t>
  </si>
  <si>
    <t>ES de Silves</t>
  </si>
  <si>
    <t>Colégio D. José I</t>
  </si>
  <si>
    <t>Conservatório Regional de Coimbra</t>
  </si>
  <si>
    <t>AEMAR - Instituto de Tecnologias Náuticas</t>
  </si>
  <si>
    <t>Conservatório de Música Jaime Chavinha</t>
  </si>
  <si>
    <t>Colégio Helen Keller</t>
  </si>
  <si>
    <t>EP Gustave Eiffel, Arruda dos Vinhos (Delegação)</t>
  </si>
  <si>
    <t>ES Poeta Joaquim Serra, Montijo</t>
  </si>
  <si>
    <t>EB de Mosteiro e Cávado, Panóias, Braga</t>
  </si>
  <si>
    <t>EB Dr. Flávio Gonçalves, Póvoa de Varzim</t>
  </si>
  <si>
    <t xml:space="preserve">Conservatório de Dança do Vale do Sousa </t>
  </si>
  <si>
    <t>SurfVários</t>
  </si>
  <si>
    <t>Artística | Aeróbica | Urbana | Rítmica</t>
  </si>
  <si>
    <t>EB Dr. José de Jesus Neves Júnior, Faro</t>
  </si>
  <si>
    <t>Colégio Diocesano de Nossa Senhora da Apresentação</t>
  </si>
  <si>
    <t>Escola de Música São Teotónio</t>
  </si>
  <si>
    <t>ACORDARTE - Academia de Música de Lisboa Secção - Oeiras</t>
  </si>
  <si>
    <t>Conservatório de Música de Santarém</t>
  </si>
  <si>
    <t>Lycée Français Charles Lepièrre</t>
  </si>
  <si>
    <t>EP da Nazaré</t>
  </si>
  <si>
    <t>ES Dom Manuel Martins, Setúbal</t>
  </si>
  <si>
    <t>EB de Real, Braga</t>
  </si>
  <si>
    <t>EB Cego do Maio, Póvoa de Varzim</t>
  </si>
  <si>
    <t>Artâmega - Conservatório de Artes do Marco de Canaveses</t>
  </si>
  <si>
    <t>TaekwondoVários</t>
  </si>
  <si>
    <t>Trampolins | Acrobática | Grupo | Artística | Aeróbica</t>
  </si>
  <si>
    <t>EB Poeta Emiliano da Costa, Estoi, Faro</t>
  </si>
  <si>
    <t>Colégio de Nossa Senhora da Assunção</t>
  </si>
  <si>
    <t>Escola de Hotelaria e Turismo de Coimbra</t>
  </si>
  <si>
    <t>Associação Portuguesa de Paralisia Cerebral</t>
  </si>
  <si>
    <t>Escola de Hotelaria e Turismo de Santarém</t>
  </si>
  <si>
    <t>Escola Alemã de Lisboa</t>
  </si>
  <si>
    <t>Escola Técnica e Profissional de Mafra</t>
  </si>
  <si>
    <t>ES Alfredo dos Reis Silveira, Cavadas, Seixal</t>
  </si>
  <si>
    <t>EB da Mota, Celorico de Basto</t>
  </si>
  <si>
    <t>EB de Aver-o-Mar, Póvoa de Varzim</t>
  </si>
  <si>
    <t>CERCIFEL Coop. Educ. Reab. Cri. Inadaptadas</t>
  </si>
  <si>
    <t>TénisVários</t>
  </si>
  <si>
    <t>Trampolins | Acrobática | Grupo | Artística | Urbana</t>
  </si>
  <si>
    <t>ES Pinheiro e Rosa, Faro</t>
  </si>
  <si>
    <t>Conservatório Artes e Comunicação - Filarmónica União Oliveira do Bairro</t>
  </si>
  <si>
    <t>APECDA - Associação de Pais para Educação de Crianças Deficientes Auditivas</t>
  </si>
  <si>
    <t>CERCIAMA – Cooperativa de Educação e Reabilitação de Cidadãos Inadaptados da Amadora</t>
  </si>
  <si>
    <t>Centro Sócio Educativo da APPACDM - Santarém</t>
  </si>
  <si>
    <t>Externato Marista de Lisboa</t>
  </si>
  <si>
    <t>EP de Penafirme</t>
  </si>
  <si>
    <t>ES du Bocage, Setúbal</t>
  </si>
  <si>
    <t>EB de Gandarela, Celorico de Basto</t>
  </si>
  <si>
    <t>EBS Campo Aberto, Beiriz, Póvoa de Varzim</t>
  </si>
  <si>
    <t>CERCIMARANTE Coop. Educ. Cri. Inadaptadas</t>
  </si>
  <si>
    <t>Ténis de MesaVários</t>
  </si>
  <si>
    <t>Trampolins | Acrobática | Grupo | Artística | Rítmica</t>
  </si>
  <si>
    <t>ES de Loulé</t>
  </si>
  <si>
    <t>Conservatório de Música da Jobra</t>
  </si>
  <si>
    <t>ARCIAL Ass. Recup. Cri. Inadaptadas</t>
  </si>
  <si>
    <t>CERCICA - Cooperativa para a Educação e Reabilitação de Cidadãos Inadaptados de Cascais, CRL</t>
  </si>
  <si>
    <t>EP de Torres Novas</t>
  </si>
  <si>
    <t>Externato da Luz</t>
  </si>
  <si>
    <t>Escola Técnica e Empresarial do Oeste</t>
  </si>
  <si>
    <t>ES D. João II, Setúbal</t>
  </si>
  <si>
    <t>EBS de Celorico de Basto</t>
  </si>
  <si>
    <t>EB de Rates, Póvoa de Varzim</t>
  </si>
  <si>
    <t>Conservatório de Amarante</t>
  </si>
  <si>
    <t>Tiro com ArcoVários</t>
  </si>
  <si>
    <t>Acrobática | Grupo | Artística | Aeróbica | Urbana</t>
  </si>
  <si>
    <t>Colégio de Nossa Senhora do Alto</t>
  </si>
  <si>
    <t>EFTA - Escola de Formação Profissional em Turismo de Aveiro</t>
  </si>
  <si>
    <t>Academia de Bailado da Lousã</t>
  </si>
  <si>
    <t>Centro Educativo Padre António de Oliveira</t>
  </si>
  <si>
    <t>CERCI - Flor da Vida - Cooperativa para a Educação, Reabilitação, Capacitação e Inclusão</t>
  </si>
  <si>
    <t>Colégio do Sagrado Coração de Maria - Lisboa</t>
  </si>
  <si>
    <t>Escola Vocacional de Dança das Caldas da Rainha</t>
  </si>
  <si>
    <t>ES Dr. José Afonso, Arrentela, Seixal</t>
  </si>
  <si>
    <t>EB Professor João de Meira, Guimarães</t>
  </si>
  <si>
    <t>EB da Agrela e Vale do Leça, Santo Tirso</t>
  </si>
  <si>
    <t>Colégio Marca d´Água</t>
  </si>
  <si>
    <t>VoleibolInfantil B (sub 13)</t>
  </si>
  <si>
    <t>TriatloVários</t>
  </si>
  <si>
    <t>Acrobática | Grupo | Artística | Aeróbica | Rítmica</t>
  </si>
  <si>
    <t>Colégio Bambino</t>
  </si>
  <si>
    <t>EPROFCOR - EP de Cortegaça</t>
  </si>
  <si>
    <t>CERCIMIRA Coop. Educ. Reb. Cri. Inadaptadas</t>
  </si>
  <si>
    <t>PaRK International School - Cascais</t>
  </si>
  <si>
    <t>CIRE - Centro Integração e Reabilitação de Tomar</t>
  </si>
  <si>
    <t>Escola Ave-Maria</t>
  </si>
  <si>
    <t>Escola de Serviços e Comércio do Oeste</t>
  </si>
  <si>
    <t>ES de Cacilhas-Tejo, Almada</t>
  </si>
  <si>
    <t>EB de Briteiros, Guimarães</t>
  </si>
  <si>
    <t>EBS D. Dinis, Santo Tirso</t>
  </si>
  <si>
    <t>Colégio Nova Encosta</t>
  </si>
  <si>
    <t>VoleibolIniciado (sub 15)</t>
  </si>
  <si>
    <t>VelaVários</t>
  </si>
  <si>
    <t>Grupo | Artística | Aeróbica | Urbana | Rítmica</t>
  </si>
  <si>
    <t>Nobel Algarve British International School – Lagoa</t>
  </si>
  <si>
    <t>EP Vasconcellos Lebre (Propriedade da EP da Mealhada Ldª.)</t>
  </si>
  <si>
    <t>CERCIPENELA Coop. Ed. Reab. Cri. Inadaptadas</t>
  </si>
  <si>
    <t>Colégio Senhora da Boa Nova</t>
  </si>
  <si>
    <t>CRIB - Centro de Recuperação Infantil de Benavente</t>
  </si>
  <si>
    <t>Externato "Sá de Miranda"</t>
  </si>
  <si>
    <t>Externato Cooperativo da Benedita</t>
  </si>
  <si>
    <t>ES Fernão Mendes Pinto, Pragal, Almada</t>
  </si>
  <si>
    <t>EB Júlio Brandão, Vila Nova de Famalicão</t>
  </si>
  <si>
    <t>EB de São Martinho, São Martinho do Campo, Santo Tirso</t>
  </si>
  <si>
    <t>Conservatório de Música de Felgueiras</t>
  </si>
  <si>
    <t>VoleibolJuvenil (sub 18)</t>
  </si>
  <si>
    <t>Trampolins | Acrobática | Grupo | Artística | Aeróbica | Urbana</t>
  </si>
  <si>
    <t>Colégio Internacional de Vilamoura</t>
  </si>
  <si>
    <t>EP de Aveiro</t>
  </si>
  <si>
    <t>Centro Educativo dos Olivais</t>
  </si>
  <si>
    <t>International Sharing School TagusparK</t>
  </si>
  <si>
    <t>CRIFZ - Centro de Reabilitação e Integração de Ferreira do Zêzere</t>
  </si>
  <si>
    <t>Colégio Moderno</t>
  </si>
  <si>
    <t>Externato D. Fuas Roupinho</t>
  </si>
  <si>
    <t>ES Jorge Peixinho, Montijo</t>
  </si>
  <si>
    <t>ES Camilo Castelo Branco, Vila Nova de Famalicão</t>
  </si>
  <si>
    <t>EB Prof. Napoleão Sousa Marques, São Martinho de Bougado, Trofa</t>
  </si>
  <si>
    <t>EMAÚS - Associação de Apoio ao Deficiente Mental - Baltar</t>
  </si>
  <si>
    <t>VoleibolJúnior (sub 21)</t>
  </si>
  <si>
    <t>Trampolins | Acrobática | Grupo | Artística | Aeróbica | Rítmica</t>
  </si>
  <si>
    <t>Conservatório de Albufeira</t>
  </si>
  <si>
    <t>Escola de Artes da Bairrada</t>
  </si>
  <si>
    <t>Centro de Estudos Educativos de Ançã</t>
  </si>
  <si>
    <t>Colégio da Torre</t>
  </si>
  <si>
    <t>CRIO - Centro de Recuperação Infantil Ouriense</t>
  </si>
  <si>
    <t>Escola "Pedro Nunes"</t>
  </si>
  <si>
    <t>Externato João Alberto Faria</t>
  </si>
  <si>
    <t>ES Manuel Cargaleiro, Amora, Seixal</t>
  </si>
  <si>
    <t>EB de Vila Verde</t>
  </si>
  <si>
    <t>ES da Trofa</t>
  </si>
  <si>
    <t>ESPRORESENDE - EP de Resende</t>
  </si>
  <si>
    <t>Acrobática | Grupo | Artística | Aeróbica | Urbana | Rítmica</t>
  </si>
  <si>
    <t>Conservatório Regional de Vila Real de Santo António</t>
  </si>
  <si>
    <t>Externato Luis de Camões</t>
  </si>
  <si>
    <t>Centro de Reabilitação e Paralisia Cerebral de Coimbra</t>
  </si>
  <si>
    <t>Conservatório de Música de Cascais</t>
  </si>
  <si>
    <t>Centro de Educação Especial "O Ninho"</t>
  </si>
  <si>
    <t>Escola do Grémio De Instrução Liberal De Campo De Ourique</t>
  </si>
  <si>
    <t>Externato de Penafirme</t>
  </si>
  <si>
    <t>ES da Amora, Seixal</t>
  </si>
  <si>
    <t>EB Monsenhor Elísio Araújo, Vila Verde</t>
  </si>
  <si>
    <t>EB de São Lourenço, Ermesinde, Valongo</t>
  </si>
  <si>
    <t>EP António Lago Cerqueira</t>
  </si>
  <si>
    <t>Voleibol de PraiaInfantil B (sub 13)</t>
  </si>
  <si>
    <t>Trampolins | Acrobática | Grupo | Artística | Aeróbica | Urbana | Rítmica</t>
  </si>
  <si>
    <t>Conservatório Regional do Algarve</t>
  </si>
  <si>
    <t>Instituto Duarte Lemos</t>
  </si>
  <si>
    <t>Centro de Vila Nova de Poiares - Centro III - APPACDM</t>
  </si>
  <si>
    <t>Cooperativa de S. Pedro - Educação e Reabilitação de Cidadãos com Deficiência</t>
  </si>
  <si>
    <t xml:space="preserve">Centro de Estudos de Fátima </t>
  </si>
  <si>
    <t>Externato Liceal Das Casas De S. Vicente De Paulo</t>
  </si>
  <si>
    <t>Academia Espaço Dança de Torres Vedras</t>
  </si>
  <si>
    <t>ES de Palmela</t>
  </si>
  <si>
    <t>EB de Caldas de Vizela, Vizela</t>
  </si>
  <si>
    <t>EB de Vallis Longus, Valongo</t>
  </si>
  <si>
    <t>EP Vértice</t>
  </si>
  <si>
    <t>Voleibol de PraiaIniciado (sub 15)</t>
  </si>
  <si>
    <t>Escola de Hotelaria e Turismo do Algarve</t>
  </si>
  <si>
    <t>Instituto Profissional da Bairrada</t>
  </si>
  <si>
    <t>Colégio Bissaya Barreto</t>
  </si>
  <si>
    <t>Colégio Inglês de São Julião - St. Julians School</t>
  </si>
  <si>
    <t>CERE - Centro de Ensino e Recuperação do Entroncamento</t>
  </si>
  <si>
    <t>Colégio Planalto</t>
  </si>
  <si>
    <t>Colégio Verde Água</t>
  </si>
  <si>
    <t>ES de Pinhal Novo, Palmela</t>
  </si>
  <si>
    <t>ES de Caldas de Vizela, Vizela</t>
  </si>
  <si>
    <t>EBS de Campo, Valongo</t>
  </si>
  <si>
    <t>EP de Cinfães</t>
  </si>
  <si>
    <t>Voleibol de PraiaJuvenil (sub 18)</t>
  </si>
  <si>
    <t>Escola de Hotelaria e Turismo de Portimão</t>
  </si>
  <si>
    <t>Salesianos de Mogofores - Colégio</t>
  </si>
  <si>
    <t>St. Paul’s School</t>
  </si>
  <si>
    <t>EP Gustave Eiffel, Amadora (Delegação)</t>
  </si>
  <si>
    <t>Centro de Reabilitação e Integração de Torrejano</t>
  </si>
  <si>
    <t>Colégio Mira Rio</t>
  </si>
  <si>
    <t>EP Cristóvão Colombo - deleg. Torres Vedras</t>
  </si>
  <si>
    <t>Externato "Nuno Álvares"</t>
  </si>
  <si>
    <t>EB de Arões - Santa Cristina, Fafe</t>
  </si>
  <si>
    <t>EB de São João do Sobrado, Sobrado, Valongo</t>
  </si>
  <si>
    <t>EP de Felgueiras</t>
  </si>
  <si>
    <t>Voleibol de PraiaJúnior (sub 21)</t>
  </si>
  <si>
    <t>Escola de Hotelaria e Turismo de Vila Real de Sto. António</t>
  </si>
  <si>
    <t>ART´J - EP de Artes Performativas da Jobra</t>
  </si>
  <si>
    <t>Conservatório de Música e Artes de Coimbra</t>
  </si>
  <si>
    <t>EP Gustave Eiffel (Sede)</t>
  </si>
  <si>
    <t>CRIA - Centro de Recuperação e Integração de Abrantes</t>
  </si>
  <si>
    <t>Colégio do Bom Sucesso</t>
  </si>
  <si>
    <t>EP Alda Brandão de Vasconcelos - Delegação Peniche</t>
  </si>
  <si>
    <t>Colégio Campo de Flores</t>
  </si>
  <si>
    <t>ES de Fafe</t>
  </si>
  <si>
    <t>ES de Valongo</t>
  </si>
  <si>
    <t>Externato de Vila Meã</t>
  </si>
  <si>
    <t>Conservatório de Música de Lagoa - Secção de Lagoa da AML</t>
  </si>
  <si>
    <t>EP de Aveiro - Polo de Sever do Vouga</t>
  </si>
  <si>
    <t>EPTOLIVA - EP de Oliveira do Hospital/Tábua e Arganil (Sede)</t>
  </si>
  <si>
    <t>EP Val do Rio</t>
  </si>
  <si>
    <t>CRIAL - Centro de Recuperação Infantil de Almeirim</t>
  </si>
  <si>
    <t>Cooperativa A Torre</t>
  </si>
  <si>
    <t>Conservatório de Música de Mafra</t>
  </si>
  <si>
    <t>Colégio Minerva - Espaço Casquilhos</t>
  </si>
  <si>
    <t>EB António Rodrigues Sampaio, Esposende</t>
  </si>
  <si>
    <t>EB de Alfena, Valongo</t>
  </si>
  <si>
    <t>Grande Colégio de Paredes</t>
  </si>
  <si>
    <t>Academia de Música de Tavira</t>
  </si>
  <si>
    <t>EP ADJ - Academia de Desporto da Jobra</t>
  </si>
  <si>
    <t>EPTOLIVA - EP de Oliveira do Hospital/Tábua e Arganil (Pólo)</t>
  </si>
  <si>
    <t>EP Val do Rio - Delegação de Cascais</t>
  </si>
  <si>
    <t>Centro de Reabilitação e Integração de Fátima - CRIF</t>
  </si>
  <si>
    <t>Colégio Valsassina</t>
  </si>
  <si>
    <t>Escola Técnica e Profissional de Mafra - Pólo de Lagoa</t>
  </si>
  <si>
    <t>JI A Palmeira</t>
  </si>
  <si>
    <t>EB de Forjães, Esposende</t>
  </si>
  <si>
    <t>ES de Alfena, Valongo</t>
  </si>
  <si>
    <t>EP e Tecnológica PROFENSINO</t>
  </si>
  <si>
    <t>IPAP - Instituto Português de Novas Aprendizagens</t>
  </si>
  <si>
    <t>Escola Beira-Aguieira - EP (Deleg.)</t>
  </si>
  <si>
    <t>EP de Teatro de Cascais</t>
  </si>
  <si>
    <t>Colégio de São Miguel de Fátima</t>
  </si>
  <si>
    <t>IES Cesário Verde International School Portugal</t>
  </si>
  <si>
    <t>Escola Técnica e Profissional de Mafra - Pólo de Santo André</t>
  </si>
  <si>
    <t>Colégio Atlântico</t>
  </si>
  <si>
    <t>EBS Santos Simões, Guimarães</t>
  </si>
  <si>
    <t>EB D. António Ferreira Gomes, Ermesinde, Valongo</t>
  </si>
  <si>
    <t>Conservatório de Música de Baião</t>
  </si>
  <si>
    <t>XadrezVários</t>
  </si>
  <si>
    <t>Colégio Bernardette de Jesus Romeira</t>
  </si>
  <si>
    <t>Rubato I Academia de Artes</t>
  </si>
  <si>
    <t>Escola Pedro Teixeira</t>
  </si>
  <si>
    <t>Salesianos de Manique - Escola</t>
  </si>
  <si>
    <t>Colégio do Sagrado Coração de Maria - Fátima</t>
  </si>
  <si>
    <t>Escola "S. Francisco Xavier"</t>
  </si>
  <si>
    <t>Escola Técnica Profissional do Ribatejo - Delegação de Alenquer</t>
  </si>
  <si>
    <t>Saint Peters International School</t>
  </si>
  <si>
    <t>EB de Abação, Guimarães</t>
  </si>
  <si>
    <t>EBS de Ermesinde, Valongo</t>
  </si>
  <si>
    <t>Conservatório de Dança do Vale do Sousa – Polo de Paços de Ferreira</t>
  </si>
  <si>
    <t>Conservatório de Música de Olhão</t>
  </si>
  <si>
    <t>EP e de Desenvolvimento Rural do Baixo Mondego</t>
  </si>
  <si>
    <t>Externato Sueco</t>
  </si>
  <si>
    <t>Conservatório de Música de Ourém e Fátima</t>
  </si>
  <si>
    <t>Cooperativa de Ensino "Os Pioneiros"</t>
  </si>
  <si>
    <t>EP de Peniche</t>
  </si>
  <si>
    <t>Externato "Frei Luís de Sousa"</t>
  </si>
  <si>
    <t>ES de Caldas das Taipas, Guimarães</t>
  </si>
  <si>
    <t>EB Frei João de Vila do Conde, Vila do Conde</t>
  </si>
  <si>
    <t>DSA - Escola Alemã do Algarve</t>
  </si>
  <si>
    <t>EP Profitecla - Delegação de Coimbra</t>
  </si>
  <si>
    <t>Oeiras International School</t>
  </si>
  <si>
    <t>EPRM - EP de Rio Maior, Ldª</t>
  </si>
  <si>
    <t>Escola Privativa n.º 1 de A Voz do Operário</t>
  </si>
  <si>
    <t>APERCIM - Associação de Educação e Reabilitação de Crianças Inadaptadas de Mafra</t>
  </si>
  <si>
    <t>Academia de Música e Belas Artes Luísa Todi</t>
  </si>
  <si>
    <t>ES Henrique Medina, Esposende</t>
  </si>
  <si>
    <t>EB Júlio Saúl Dias, Vila do Conde</t>
  </si>
  <si>
    <t>Escola Internacional Vale Verde</t>
  </si>
  <si>
    <t>EP da Figueira da Foz</t>
  </si>
  <si>
    <t>Os Aprendizes - Laboratório do Conhecimento</t>
  </si>
  <si>
    <t>EP Gustave Eiffel,  Entroncamento (Delegação)</t>
  </si>
  <si>
    <t>Escola Raiz</t>
  </si>
  <si>
    <t>Colégio do Vale</t>
  </si>
  <si>
    <t>ES Martins Sarmento, Guimarães</t>
  </si>
  <si>
    <t>ES D. Afonso Sanches, Vila do Conde</t>
  </si>
  <si>
    <t>Escola Waldorf - A Oliveira</t>
  </si>
  <si>
    <t>EP da Lousã</t>
  </si>
  <si>
    <t>Santo António International School</t>
  </si>
  <si>
    <t>EP Vale do Tejo</t>
  </si>
  <si>
    <t>Real Colégio de Portugal</t>
  </si>
  <si>
    <t>CERCIZIMBRA - Cooperativa de Educação e Reabilitação de Cidadãos Inadaptados de Sesimbra</t>
  </si>
  <si>
    <t>ES de Vila Verde</t>
  </si>
  <si>
    <t>EB da Madalena, Vila Nova de Gaia</t>
  </si>
  <si>
    <t>EP Agostinho Roseta</t>
  </si>
  <si>
    <t>EP das Artes de Coimbra</t>
  </si>
  <si>
    <t>St. James Primary School</t>
  </si>
  <si>
    <t>EP de Coruche</t>
  </si>
  <si>
    <t>Academia de Amadores de Música</t>
  </si>
  <si>
    <t>Externato Santa Joana</t>
  </si>
  <si>
    <t>ES de Barcelinhos, Barcelos</t>
  </si>
  <si>
    <t>EB do Olival, Vila Nova de Gaia</t>
  </si>
  <si>
    <t>EP Cândido Guerreiro</t>
  </si>
  <si>
    <t>EP de Mira</t>
  </si>
  <si>
    <t>PaRK International School - Alfragide</t>
  </si>
  <si>
    <t>EP de Hotelaria de Fátima</t>
  </si>
  <si>
    <t>Conservatório de Música da Metropolitana</t>
  </si>
  <si>
    <t>International School of Palmela</t>
  </si>
  <si>
    <t>EP Agrícola Eng. Silva Nunes, Molares, Celorico de Basto</t>
  </si>
  <si>
    <t>ES Diogo de Macedo, Olival, Vila Nova de Gaia</t>
  </si>
  <si>
    <t>EP D. Francisco Gomes de Avelar</t>
  </si>
  <si>
    <t>Escola Tecnológica e Profissional de Sicó - Delegação Penela</t>
  </si>
  <si>
    <t>ALUAPDANS - Companhia de Dança Paula Marques</t>
  </si>
  <si>
    <t>EP de Ourém</t>
  </si>
  <si>
    <t>Academia Musical dos Amigos das Crianças</t>
  </si>
  <si>
    <t>Colégio Guadalupe</t>
  </si>
  <si>
    <t>EA do Conservatório de Música Calouste Gulbenkian, Braga</t>
  </si>
  <si>
    <t>EB Escultor António Fernandes Sá, Gervide, Vila Nova de Gaia</t>
  </si>
  <si>
    <t>EP Gil Eanes de Portimão</t>
  </si>
  <si>
    <t>Escola Técnico Profissional de Cantanhede</t>
  </si>
  <si>
    <t>EP de Referência Empresarial TRIVALOR</t>
  </si>
  <si>
    <t>EP de Salvaterra de Magos</t>
  </si>
  <si>
    <t>Instituto de Música Vitorino Matono</t>
  </si>
  <si>
    <t>Conservatório Regional de Palmela</t>
  </si>
  <si>
    <t>Colégio Machado Ruivo – Escolinha de Famalicão</t>
  </si>
  <si>
    <t>EB de Santa Marinha, Vila Nova de Gaia</t>
  </si>
  <si>
    <t>Conservatório de Música de Loulé - Francisco Rosado</t>
  </si>
  <si>
    <t>Instituto "Pedro Hispano"</t>
  </si>
  <si>
    <t>Academia de São Miguel dos Arcos</t>
  </si>
  <si>
    <t>EP de Tomar</t>
  </si>
  <si>
    <t>Centro de Educação e Desenvolvimento Jacob Rodrigues Pereira - Casa Pia</t>
  </si>
  <si>
    <t>Conservatório Regional de Setúbal</t>
  </si>
  <si>
    <t>Associação Cultural E Recreativa De Fornelos</t>
  </si>
  <si>
    <t>ES António Sérgio, Vila Nova de Gaia</t>
  </si>
  <si>
    <t>Conservatório de Música e Artes de Lagos</t>
  </si>
  <si>
    <t>Instituto Educativo de Souselas</t>
  </si>
  <si>
    <t>Kairos Montessori - Sede</t>
  </si>
  <si>
    <t>Escola Técnica Profissional do Ribatejo</t>
  </si>
  <si>
    <t>Centro de Educação e Desenvolvimento D. Maria Pia - Casa Pia</t>
  </si>
  <si>
    <t>Academia de Dança Contemporânea de Setúbal</t>
  </si>
  <si>
    <t>Externato "Paulo VI"</t>
  </si>
  <si>
    <t>EB de Valadares, Vila Nova de Gaia</t>
  </si>
  <si>
    <t>Academia de Música de Portimão</t>
  </si>
  <si>
    <t>Instituto Tecnológico e Profissional da Figueira da Foz</t>
  </si>
  <si>
    <t>Kairos Montessori</t>
  </si>
  <si>
    <t>Externato Mouzinho de Albuquerque</t>
  </si>
  <si>
    <t>Centro de Educação e Desenvolvimento D. Nuno Álvares Pereira - Casa Pia</t>
  </si>
  <si>
    <t>Escola de Hotelaria e Turismo de Setúbal</t>
  </si>
  <si>
    <t>Colégio Arautos do Evangelho</t>
  </si>
  <si>
    <t>EB Padre António Luís Moreira, Carvalhos, Vila Nova de Gaia</t>
  </si>
  <si>
    <t>Conservatório de Artes de Lagoa</t>
  </si>
  <si>
    <t>Instituto Técnico Artístico e Profissional de Coimbra</t>
  </si>
  <si>
    <t>Saint Georges School</t>
  </si>
  <si>
    <t>Instituto de Formação Profissional</t>
  </si>
  <si>
    <t>Escola de Hotelaria e Turismo de Lisboa</t>
  </si>
  <si>
    <t>A.P.P.A.C.D.M.</t>
  </si>
  <si>
    <t>Colégio "D. Diogo de Sousa"</t>
  </si>
  <si>
    <t>ES de Carvalhos, Vila Nova de Gaia</t>
  </si>
  <si>
    <t>Academia de Música de Portimão - Polo Lopes Graça</t>
  </si>
  <si>
    <t>Instituto de Almalaguês</t>
  </si>
  <si>
    <t>CerciOeiras</t>
  </si>
  <si>
    <t>Jardim Escola João De Deus De Santarém</t>
  </si>
  <si>
    <t>Centro de Paralisia Cerebral Calouste Gulbenkian</t>
  </si>
  <si>
    <t>Academia de Música de Almada</t>
  </si>
  <si>
    <t>Colégio Teresiano</t>
  </si>
  <si>
    <t>EB Soares dos Reis, Vila Nova de Gaia</t>
  </si>
  <si>
    <t>Escola Waldorf A Oliveira - Polo de Vila do Bispo</t>
  </si>
  <si>
    <t>Núcleo Regional Centro da Associação Portuguesa Paralisia Cerebral</t>
  </si>
  <si>
    <t>Escola de Música Nossa Senhora do Cabo - Secção</t>
  </si>
  <si>
    <t>OUREARTE- Escola de Música e Artes de Ourém</t>
  </si>
  <si>
    <t>Centro Bonny Stilwell - APPACDM - Lisboa</t>
  </si>
  <si>
    <t>EP do Montijo</t>
  </si>
  <si>
    <t>Colégio Leonardo da Vinci</t>
  </si>
  <si>
    <t>EBS de Canelas, Vila Nova de Gaia</t>
  </si>
  <si>
    <t>Colégio Santiago Internacional</t>
  </si>
  <si>
    <t>Escola de Artes de Penacova</t>
  </si>
  <si>
    <t>Sapienti</t>
  </si>
  <si>
    <t>Arabesque - Academia de Dança</t>
  </si>
  <si>
    <t>APPACDM - Centro Bonny Stilwell</t>
  </si>
  <si>
    <t>CERCIMA - Cooperativa de Educação, Reabilitação, Capacitação e Inclusão do Montijo e Alcochete</t>
  </si>
  <si>
    <t>Conservatório de Música de Barcelos</t>
  </si>
  <si>
    <t>EB de Vila d’Este, Vilar de Andorinho, Vila Nova de Gaia</t>
  </si>
  <si>
    <t>ABC – Academia de Ballet Contemporâneo</t>
  </si>
  <si>
    <t xml:space="preserve">INTEP- Instituto Tecnológico e Profissional - Delegação de Condeixa-a-Nova </t>
  </si>
  <si>
    <t>International Anglo American School</t>
  </si>
  <si>
    <t>Colégio Andrade Corvo</t>
  </si>
  <si>
    <t>ACORDARTE - Academia de Música de Lisboa</t>
  </si>
  <si>
    <t>Colégio Corte Real</t>
  </si>
  <si>
    <t>Conservatório de Guimarães</t>
  </si>
  <si>
    <t>EB D. Pedro I, Canidelo, Vila Nova de Gaia</t>
  </si>
  <si>
    <t>Conservatório de Dança de Arganil</t>
  </si>
  <si>
    <t>Colégio da Bafureira - Pólo</t>
  </si>
  <si>
    <t>Conservatório de Música de Ourém e Fátima - Secção</t>
  </si>
  <si>
    <t>Escola Casa da Floresta</t>
  </si>
  <si>
    <t>Colégio O Carinho</t>
  </si>
  <si>
    <t>Academia de Música de José Atalaya</t>
  </si>
  <si>
    <t>EB Dr. Costa Matos, Vila Nova de Gaia</t>
  </si>
  <si>
    <t>Oeiras International School - Secção</t>
  </si>
  <si>
    <t>Conservatório de Artes Canto Firme de Tomar - Secção de Mação</t>
  </si>
  <si>
    <t>Centro Educativo da Bela Vista</t>
  </si>
  <si>
    <t>Colégio Penas Real</t>
  </si>
  <si>
    <t>Conservatório Bomfim</t>
  </si>
  <si>
    <t>EBS Clara de Resende, Porto</t>
  </si>
  <si>
    <t>International Sharing School TagusparK - Secção</t>
  </si>
  <si>
    <t>Centro Multicultural de Formação da Santa Casa de Misericórdia de Lisboa</t>
  </si>
  <si>
    <t>Colégio São Filipe I</t>
  </si>
  <si>
    <t>Escola de Música de Esposende</t>
  </si>
  <si>
    <t>EBS de Miragaia, Porto</t>
  </si>
  <si>
    <t>Centro de Educação e Desenvolvimento António Aurélio da Costa Ferreira (Casa Pia de Lisboa)</t>
  </si>
  <si>
    <t>Colégio das Faias</t>
  </si>
  <si>
    <t>APACI - Centro de Ensino Especial</t>
  </si>
  <si>
    <t>EBS Rodrigues de Freitas, Porto</t>
  </si>
  <si>
    <t>Centro de Educação e Desenvolvimento Nossa Senhora da Conceição (Casa Pia)</t>
  </si>
  <si>
    <t>Colégio do Centeio</t>
  </si>
  <si>
    <t>ARTEDUCA - Conservatório de Música de Vila Nova de Famalicão</t>
  </si>
  <si>
    <t>EBS de Águas Santas, Maia</t>
  </si>
  <si>
    <t>Centro de Educação e Desenvolvimento Pina Manique - Casa Pia de Lisboa</t>
  </si>
  <si>
    <t>Colégio do Parque do Falcão, Lda.</t>
  </si>
  <si>
    <t>Academia de Música Didáxis</t>
  </si>
  <si>
    <t>EBS Alexandre Herculano, Porto</t>
  </si>
  <si>
    <t>Centro de Pedagogia Terapêutica "Bola de Neve"</t>
  </si>
  <si>
    <t>Colégio do Tejo</t>
  </si>
  <si>
    <t>Academia de Música da Sociedade Filarmónica Vizelense</t>
  </si>
  <si>
    <t>EBS Dr. Augusto César Pires de Lima, Porto</t>
  </si>
  <si>
    <t>Colégio Académico</t>
  </si>
  <si>
    <t>Conservatório Regional de Artes do Montijo</t>
  </si>
  <si>
    <t>Academia de Música de Basto</t>
  </si>
  <si>
    <t>EB Adriano Correia de Oliveira, Avintes, Vila Nova de Gaia</t>
  </si>
  <si>
    <t>Escola Selecta Amadeu Andrés</t>
  </si>
  <si>
    <t>EP Agostinho Roseta - Sesimbra</t>
  </si>
  <si>
    <t>Academia de Música de Viatodos</t>
  </si>
  <si>
    <t>EB Anes de Cernache, Vilar de Andorinho, Vila Nova de Gaia</t>
  </si>
  <si>
    <t>Colégio As Descobertas</t>
  </si>
  <si>
    <t>EP Bento de Jesus Caraça, Barreiro (Delegação)</t>
  </si>
  <si>
    <t>Associação Portuguesa de Pais e Amigos do Cidadão Deficiente Mental de Braga - APPACDM</t>
  </si>
  <si>
    <t>ES Gaia Nascente, Vila Nova de Gaia</t>
  </si>
  <si>
    <t>Externato Eduardo Claparède</t>
  </si>
  <si>
    <t>EP Bento de Jesus Caraça, Seixal (Delegação)</t>
  </si>
  <si>
    <t>CERCIFAF - Cooperativa Educ. Reabilitação de Crianças Inadaptadas</t>
  </si>
  <si>
    <t>EB da Ponte, Vila das Aves, Santo Tirso</t>
  </si>
  <si>
    <t>Colégio Militar</t>
  </si>
  <si>
    <t>EP Cristóvão Colombo - Pólo de Setúbal</t>
  </si>
  <si>
    <t>CERCIGUI Coop. Educ. Reab. Cri. Inadaptadas</t>
  </si>
  <si>
    <t>ES Almeida Garrett, Vila Nova de Gaia</t>
  </si>
  <si>
    <t>PaRK International School - Restelo</t>
  </si>
  <si>
    <t>EP da Moita</t>
  </si>
  <si>
    <t>Colégio "La Salle"</t>
  </si>
  <si>
    <t>ES Augusto Gomes, Matosinhos</t>
  </si>
  <si>
    <t>Colégio Pedro Arrupe</t>
  </si>
  <si>
    <t>EP de Almada</t>
  </si>
  <si>
    <t>Colégio João Paulo II</t>
  </si>
  <si>
    <t>ES da Boa Nova, Leça da Palmeira, Matosinhos</t>
  </si>
  <si>
    <t>Salesianos de Lisboa - Colégio Oficinas de São José</t>
  </si>
  <si>
    <t>EP de Educação para o Desenvolvimento</t>
  </si>
  <si>
    <t>Colégio Luso-Internacional de Braga</t>
  </si>
  <si>
    <t>ES Dr. Joaquim Gomes Ferreira Alves, Valadares, Vila Nova de Gaia</t>
  </si>
  <si>
    <t>Colégio São Tomás - Quinta das Conchas</t>
  </si>
  <si>
    <t>Escola Soeiro Pereira Gomes - Cooperativa de Ensino do Laranjeiro</t>
  </si>
  <si>
    <t>Colégio Mundos de Vida</t>
  </si>
  <si>
    <t>ES Eça de Queirós, Póvoa de Varzim</t>
  </si>
  <si>
    <t>Colégio de Stª Doroteia</t>
  </si>
  <si>
    <t>Escola de Dança do Club Setubalense</t>
  </si>
  <si>
    <t>Colégio De Nossa Senhora Da Conceição</t>
  </si>
  <si>
    <t>ES Filipa de Vilhena, Porto</t>
  </si>
  <si>
    <t>Colégio Oriente</t>
  </si>
  <si>
    <t>A Escolinha do Campo</t>
  </si>
  <si>
    <t>Colégio do Ave</t>
  </si>
  <si>
    <t>ES Inês de Castro, Canidelo, Vila Nova de Gaia</t>
  </si>
  <si>
    <t>EPET - EP de Estudos Técnicos</t>
  </si>
  <si>
    <t>Externato Gil Eanes</t>
  </si>
  <si>
    <t>Colégio Didálvi</t>
  </si>
  <si>
    <t>ES José Régio, Vila do Conde</t>
  </si>
  <si>
    <t>EP Agostinho Roseta, Lisboa</t>
  </si>
  <si>
    <t>Externato Zazzo</t>
  </si>
  <si>
    <t>Didáxis - Riba de Ave</t>
  </si>
  <si>
    <t>ES João Gonçalves Zarco, Matosinhos</t>
  </si>
  <si>
    <t>EP da Cruz Vermelha Portuguesa</t>
  </si>
  <si>
    <t>Externato Rumo ao Sucesso</t>
  </si>
  <si>
    <t>Escola Europeia de Ensino Profissional</t>
  </si>
  <si>
    <t>ES Rocha Peixoto, Póvoa de Varzim</t>
  </si>
  <si>
    <t>EP Almirante Reis</t>
  </si>
  <si>
    <t>Fundação EP de Setúbal</t>
  </si>
  <si>
    <t>EP Amar Terra Verde</t>
  </si>
  <si>
    <t>ES Arquitecto Oliveira Ferreira, Praia da Granja, Vila Nova de Gaia</t>
  </si>
  <si>
    <t>EP Artes e Ofícios do Espectáculo - Chapitô</t>
  </si>
  <si>
    <t>Colégio Crescer no Campo</t>
  </si>
  <si>
    <t>EP Artística do Vale do Ave (Sede)</t>
  </si>
  <si>
    <t>ES de São Pedro da Cova, Gondomar</t>
  </si>
  <si>
    <t>EP Bento de Jesus Caraça, Lisboa</t>
  </si>
  <si>
    <t>Nós - Associação de Pais e Técnicos Para a Integração do Deficiente</t>
  </si>
  <si>
    <t>EP do Ave</t>
  </si>
  <si>
    <t>EP Agrícola Conde de São Bento, Santo Tirso</t>
  </si>
  <si>
    <t>EP CEFAD</t>
  </si>
  <si>
    <t>EP CIOR</t>
  </si>
  <si>
    <t>EA Soares dos Reis, Porto</t>
  </si>
  <si>
    <t>EP Gustave Eiffel, Lumiar (Delegação)</t>
  </si>
  <si>
    <t>Conservatório de Artes Performativas de Almada</t>
  </si>
  <si>
    <t>EP CISAVE - Associação Empresarial de Fafe, Cabeceiras e Celorico de Basto</t>
  </si>
  <si>
    <t>EA do Conservatório de Música do Porto</t>
  </si>
  <si>
    <t>EP Magestil</t>
  </si>
  <si>
    <t>EP Atlantic Professional School</t>
  </si>
  <si>
    <t>EP do Ave - Pólo de Vizela</t>
  </si>
  <si>
    <t>EP Infante D. Henrique</t>
  </si>
  <si>
    <t>EP da Metropolitana</t>
  </si>
  <si>
    <t>EP Jean Piaget - Delegação de Almada</t>
  </si>
  <si>
    <t>EP Profitecla - Delegação de Guimarães</t>
  </si>
  <si>
    <t>Colégio de Nossa Senhora da Bonança</t>
  </si>
  <si>
    <t>EP Profitecla - Delegação de Lisboa</t>
  </si>
  <si>
    <t>FCMP - EP</t>
  </si>
  <si>
    <t>EP Profitecla - Delegação de Barcelos</t>
  </si>
  <si>
    <t>Colégio Camões</t>
  </si>
  <si>
    <t>EP de Agentes de Serviço e Apoio Social Fund. Monsenhor Alves Brás</t>
  </si>
  <si>
    <t>Ca.DA - Escola</t>
  </si>
  <si>
    <t>EP Profitecla - Delegação de Braga</t>
  </si>
  <si>
    <t>Externato Patronato Imaculada Conceição</t>
  </si>
  <si>
    <t>EPAD - EP de Artes, Tecnologias e Desporto</t>
  </si>
  <si>
    <t>IEDP -  Instituto de Educação para o Desenvolvimento Profissional - Pólo de Almada</t>
  </si>
  <si>
    <t>EP Tecnológica do Vale do Ave</t>
  </si>
  <si>
    <t>Colégio Júlio Dinis- International School</t>
  </si>
  <si>
    <t>EP de Comunicação e Imagem</t>
  </si>
  <si>
    <t>Brincadeiras ao Cubo - Secção II</t>
  </si>
  <si>
    <t>EP de Barcelos</t>
  </si>
  <si>
    <t>Colégio da Trofa</t>
  </si>
  <si>
    <t>EP de Comércio de Lisboa</t>
  </si>
  <si>
    <t>Colégio CdD - Secção</t>
  </si>
  <si>
    <t>EP de Braga</t>
  </si>
  <si>
    <t>Colégio de Ermesinde – Escola Católica</t>
  </si>
  <si>
    <t>EP de Hotelaria e Turismo de Lisboa</t>
  </si>
  <si>
    <t>EP de Esposende</t>
  </si>
  <si>
    <t>Colégio "Luso Francês"</t>
  </si>
  <si>
    <t>EP de Imagem (ETIC)</t>
  </si>
  <si>
    <t>EP de Fafe</t>
  </si>
  <si>
    <t>Colégio de Gaia</t>
  </si>
  <si>
    <t>EP de Pedagogia Social</t>
  </si>
  <si>
    <t>EP de Tecnologia e Gestão de Barcelos</t>
  </si>
  <si>
    <t>Colégio Horizonte</t>
  </si>
  <si>
    <t>EP de Tecnologia Digital</t>
  </si>
  <si>
    <t>EP do Alto Ave (EPAVE)</t>
  </si>
  <si>
    <t>Colégio "Santa Teresa de Jesus"</t>
  </si>
  <si>
    <t>Escola Técnica Psicossocial de Lisboa</t>
  </si>
  <si>
    <t>Escola de Música da Fundação Real Colégio de Landim</t>
  </si>
  <si>
    <t>Externato das Escravas do Sagrado Coração de Jesus</t>
  </si>
  <si>
    <t>Escola de Música, Dança e de Artes Dramáticas de Lisboa</t>
  </si>
  <si>
    <t>Escola de Música de Vila Verde</t>
  </si>
  <si>
    <t>Externato "Santa Joana"</t>
  </si>
  <si>
    <t>Escola dos Mestres</t>
  </si>
  <si>
    <t>Esprominho - EP do Minho (Sede)</t>
  </si>
  <si>
    <t>Colégio de Nossa Senhora de Lurdes</t>
  </si>
  <si>
    <t>Externato Alfredo Binet</t>
  </si>
  <si>
    <t>Externato "Carvalho Araújo"</t>
  </si>
  <si>
    <t>Colégio de Lourdes</t>
  </si>
  <si>
    <t>Externato Crisfal</t>
  </si>
  <si>
    <t>Colégio Alfacoop - Externato Infante  D. Henrique</t>
  </si>
  <si>
    <t>JI "Carrocel Mágico"</t>
  </si>
  <si>
    <t>Externato Marquês de Pombal</t>
  </si>
  <si>
    <t>Externato Nossa Senhora das Graças</t>
  </si>
  <si>
    <t>Externato António Nobre</t>
  </si>
  <si>
    <t>Externato Novo Crisfal</t>
  </si>
  <si>
    <t>Externato de S. Miguel de Refojos</t>
  </si>
  <si>
    <t>Colégio Paulo VI de Gondomar</t>
  </si>
  <si>
    <t>Externato Álvares Cabral</t>
  </si>
  <si>
    <t>Instituto de Reabilitação e Integração Social - IRIS</t>
  </si>
  <si>
    <t>Colégio de Nossa Senhora da Paz</t>
  </si>
  <si>
    <t>Externato ERGON</t>
  </si>
  <si>
    <t>Academia Contemporânea do Espectáculo - Pólo de Vila Nova de Famalicão</t>
  </si>
  <si>
    <t>Salesianos do Porto - Colégio</t>
  </si>
  <si>
    <t>Externato Séneca</t>
  </si>
  <si>
    <t>Academia de Música Comendador Albano Abreu Coelho Lima</t>
  </si>
  <si>
    <t>Colégio Alemão do Porto</t>
  </si>
  <si>
    <t>IEDP - Instituto de Educação e Desenvolvimento Profissional</t>
  </si>
  <si>
    <t>Academia de Música Valentim Moreira de Sá - Pólo de Vieira do Minho</t>
  </si>
  <si>
    <t>Lycée Français International de Porto</t>
  </si>
  <si>
    <t>INETESE - Instituto para o Ensino e Formação - Lisboa</t>
  </si>
  <si>
    <t>Academia de Música Cabeceiras de Basto</t>
  </si>
  <si>
    <t>Colégio Ribadouro</t>
  </si>
  <si>
    <t>Instituto da Imaculada para Pessoas com Necessidades Especiais</t>
  </si>
  <si>
    <t>Centro de Cultura Musical das Caldas da Saúde - Pólo Famalicão</t>
  </si>
  <si>
    <t>Colégio "Nossa Senhora do Rosário"</t>
  </si>
  <si>
    <t>Instituto dos Pupilos do Exército</t>
  </si>
  <si>
    <t>Centro de Cultura Musical das Caldas da Saúde - Pólo Fundação Castro Alves</t>
  </si>
  <si>
    <t>Grande Colégio "Universal"</t>
  </si>
  <si>
    <t>Instituto de Educação Técnica - INETE</t>
  </si>
  <si>
    <t>Conservatório de Dança de Vila Nova de Famalicão</t>
  </si>
  <si>
    <t>Colégio De Nossa Senhora Da Esperança</t>
  </si>
  <si>
    <t>Instituto para o Desenvolvimento Social</t>
  </si>
  <si>
    <t>EP D. Afonso Henriques</t>
  </si>
  <si>
    <t>Oporto British School - Instituto Cultural Britânico do Porto</t>
  </si>
  <si>
    <t>Liga Portuguesa dos Deficientes Motores</t>
  </si>
  <si>
    <t>EPTV - EP e Tecnológica de Vizela</t>
  </si>
  <si>
    <t>Colégio Adventista de Oliveira do Douro</t>
  </si>
  <si>
    <t>Primeira Secção do Externato Alfredo Binet</t>
  </si>
  <si>
    <t>Academia de Música de Costa Cabral</t>
  </si>
  <si>
    <t>EP de Hotelaria e Turismo do Chiado</t>
  </si>
  <si>
    <t>Conservatório de Música, Teatro e Dança de Vila do Conde</t>
  </si>
  <si>
    <t>Redbridge School</t>
  </si>
  <si>
    <t>Academia de Música de Vilar do Paraíso</t>
  </si>
  <si>
    <t>EP Nicolau Breyner</t>
  </si>
  <si>
    <t>Centro de Cultura Musical de Caldas da Saúde</t>
  </si>
  <si>
    <t>The British School of Lisbon</t>
  </si>
  <si>
    <t>Conservatório de Música da Maia</t>
  </si>
  <si>
    <t>United Lisbon International School - ULIS</t>
  </si>
  <si>
    <t>Conservatório Regional de Gaia</t>
  </si>
  <si>
    <t>ACORDARTE - Academia de Música de Lisboa - Secção</t>
  </si>
  <si>
    <t>Curso de Música Silva Monteiro</t>
  </si>
  <si>
    <t>Dance Spot - Escola de Dança</t>
  </si>
  <si>
    <t>Escola Municipal de Música de Póvoa de Varzim</t>
  </si>
  <si>
    <t>CIATE - Centro Integral de Adestramento Técnico-Eletrónico</t>
  </si>
  <si>
    <t>Escola de Música de Leça da Palmeira</t>
  </si>
  <si>
    <t>Astória International School - Secção I</t>
  </si>
  <si>
    <t>Escola de Música de Perozinho</t>
  </si>
  <si>
    <t>Externato Educação Popular</t>
  </si>
  <si>
    <t>Escola de Música Óscar da Silva</t>
  </si>
  <si>
    <t>Colégio Saint Daniel Brottier - Sede</t>
  </si>
  <si>
    <t>Fórum Cultural de Gulpilhares</t>
  </si>
  <si>
    <t>EP de Artes Decorativas de Lisboa FRESS</t>
  </si>
  <si>
    <t>Escola de Dança Ginasiano</t>
  </si>
  <si>
    <t>Prime International School</t>
  </si>
  <si>
    <t>Instituto das Artes e da Imagem</t>
  </si>
  <si>
    <t>Associação Ester Janz</t>
  </si>
  <si>
    <t>Escola de Hotelaria e Turismo do Porto</t>
  </si>
  <si>
    <t>A.P.P.A.C.D.M. do Porto</t>
  </si>
  <si>
    <t>APPACDM Centro Dr. Leonardo Coimbra</t>
  </si>
  <si>
    <t>APPACDM Centro Educacional do Porto</t>
  </si>
  <si>
    <t>APPDA - Norte</t>
  </si>
  <si>
    <t>Academia Contemporânea do Espectáculo</t>
  </si>
  <si>
    <t>Associação Portuguesa de Pais e Amigos do Cidadão Deficiente</t>
  </si>
  <si>
    <t>Associação Portuguesa de Pais e Amigos do Cidadão Deficiente Mental da Trofa</t>
  </si>
  <si>
    <t>Ballet Teatro Contemporâneo do Porto - EP</t>
  </si>
  <si>
    <t>CLIP - Colégio Luso-Internacional do Porto</t>
  </si>
  <si>
    <t>Centro Educativo de Stº António</t>
  </si>
  <si>
    <t>Centro Latino Coelho</t>
  </si>
  <si>
    <t>Centro de Paralisia Cerebral</t>
  </si>
  <si>
    <t>Centro de Reabilitação Profissional de Gaia</t>
  </si>
  <si>
    <t>Colégio CCG</t>
  </si>
  <si>
    <t>Colégio CEBES</t>
  </si>
  <si>
    <t>Colégio Cedros</t>
  </si>
  <si>
    <t>Colégio Efanor</t>
  </si>
  <si>
    <t>Colégio Heliântia</t>
  </si>
  <si>
    <t>Colégio Internato dos Carvalhos</t>
  </si>
  <si>
    <t>Colégio Novo da Maia</t>
  </si>
  <si>
    <t>Colégio de Amorim</t>
  </si>
  <si>
    <t>EMP - Escola de Moda do Porto</t>
  </si>
  <si>
    <t>EP Alternância</t>
  </si>
  <si>
    <t>EPROMAT - Escola Edmundo Ferreira</t>
  </si>
  <si>
    <t>EA e Profissional Árvore</t>
  </si>
  <si>
    <t>Colégio INED - Polo II</t>
  </si>
  <si>
    <t>EP Artística do Vale do Ave (Deleg.)</t>
  </si>
  <si>
    <t>EP Bento de Jesus Caraça-Delegação do Porto</t>
  </si>
  <si>
    <t>EP Nossa Senhora do Perpétuo Socorro</t>
  </si>
  <si>
    <t>EP Novos Horizontes</t>
  </si>
  <si>
    <t>EP Profitecla - Sede Porto</t>
  </si>
  <si>
    <t>EP Ruiz Costa</t>
  </si>
  <si>
    <t>EP de Comércio Externo</t>
  </si>
  <si>
    <t>EP de Comércio do Porto</t>
  </si>
  <si>
    <t>EP Raúl Dória</t>
  </si>
  <si>
    <t>EP de Economia Social</t>
  </si>
  <si>
    <t>EP de Gaia</t>
  </si>
  <si>
    <t>EP de Gondomar</t>
  </si>
  <si>
    <t>EP de Serviços CIDENAI</t>
  </si>
  <si>
    <t>EP de Tecnologia Psicossocial do Porto</t>
  </si>
  <si>
    <t>EP de Tecnologia e Electrónica - ESTEL</t>
  </si>
  <si>
    <t>EP de Valongo - PROFIVAL</t>
  </si>
  <si>
    <t>EP de Vila do Conde</t>
  </si>
  <si>
    <t>EP de Campanhã</t>
  </si>
  <si>
    <t>EP do Infante</t>
  </si>
  <si>
    <t>Escola de Música Guilhermina Suggia</t>
  </si>
  <si>
    <t>EMARA – Escola de Música</t>
  </si>
  <si>
    <t>Externato "Nossa Senhora do Perpétuo Socorro"</t>
  </si>
  <si>
    <t>Externato "S. João Bosco"</t>
  </si>
  <si>
    <t>Externato Académico</t>
  </si>
  <si>
    <t>Externato de "Santa Clara"</t>
  </si>
  <si>
    <t>IPTA - Instituto Profissional de Tecnologias Avançadas</t>
  </si>
  <si>
    <t>Instituto Multimédia - IM</t>
  </si>
  <si>
    <t>Instituto Nun’Alvres</t>
  </si>
  <si>
    <t>CIAD- Centro Integrado de Apoio à Deficiência</t>
  </si>
  <si>
    <t>Colégio do Forte</t>
  </si>
  <si>
    <t>MADI-Vila do Conde</t>
  </si>
  <si>
    <t>MAPADI - Movimento de Apoio de Pais e Amigos Diminuído Inteletual</t>
  </si>
  <si>
    <t>Oficina - EP do Instituto Nun´ Álvres</t>
  </si>
  <si>
    <t>Rumo à Vida</t>
  </si>
  <si>
    <t>Colégio INED - Polo I</t>
  </si>
  <si>
    <t>Pallco, Performing Arts School &amp; Conservatory</t>
  </si>
  <si>
    <t>Colégio Internato Claret</t>
  </si>
  <si>
    <t>EPAD Gaia - EP de Artes, Tecnologias e Desporto de Gaia</t>
  </si>
  <si>
    <t>Conservatório Vocare</t>
  </si>
  <si>
    <t>Centro de Dança do Porto</t>
  </si>
  <si>
    <t>Escola de Ballet do Porto</t>
  </si>
  <si>
    <t>ETAP – EP - Maia</t>
  </si>
  <si>
    <t>Escola de Artes da Vila</t>
  </si>
  <si>
    <t>Conservatório de Música de Gondomar</t>
  </si>
  <si>
    <t>EP de Gondomar - Delegação de Rio Tinto</t>
  </si>
  <si>
    <t>Academia de Artes de Valongo</t>
  </si>
  <si>
    <t>Fórum Cultural de Gulpilhares - Secção</t>
  </si>
  <si>
    <t>EP do Infante - Pólo da Trofa</t>
  </si>
  <si>
    <t>EP Profitecla Porto - Polo Matosinhos</t>
  </si>
  <si>
    <t>EP de Artes, Tecnologias e Desporto - Polo Matosinhos</t>
  </si>
  <si>
    <t>Colégio Novo da Maia - Polo de Gaia</t>
  </si>
  <si>
    <t>Selecionar o Ano Letivo</t>
  </si>
  <si>
    <t>MODALIDADES</t>
  </si>
  <si>
    <t>SIT. PROF.</t>
  </si>
  <si>
    <t>GR</t>
  </si>
  <si>
    <t>CL</t>
  </si>
  <si>
    <t>FUNÇÕES COORD</t>
  </si>
  <si>
    <t>FORMAÇÃO</t>
  </si>
  <si>
    <t>EIXOS</t>
  </si>
  <si>
    <t>NIVELENSINO</t>
  </si>
  <si>
    <t>MODALIDADES2</t>
  </si>
  <si>
    <t>Nova Candidatura - 2025/2026</t>
  </si>
  <si>
    <t>Selecionar a(s) Modalidade(s)</t>
  </si>
  <si>
    <t>QA/QE</t>
  </si>
  <si>
    <t>Coordenador</t>
  </si>
  <si>
    <t>Sim</t>
  </si>
  <si>
    <t>X</t>
  </si>
  <si>
    <t>2012/2013</t>
  </si>
  <si>
    <t>QZP</t>
  </si>
  <si>
    <t>Coordenador e Dinamizador</t>
  </si>
  <si>
    <t>Não</t>
  </si>
  <si>
    <t>1. Atividades de apoio especializado aos Grupos-Equipa na iniciação e aperfeiçoamento que favoreçam a prática de atividades desportivas, cuja especificidade técnica exija condições ou recursos materiais específicos</t>
  </si>
  <si>
    <t>2013/2014</t>
  </si>
  <si>
    <t>Dança - ARE</t>
  </si>
  <si>
    <t>Contratado</t>
  </si>
  <si>
    <t>Não Aplicável</t>
  </si>
  <si>
    <t>2. Atividades pontuais, de curta duração, que incidam fundamentalmente em experiências, estágios de formação desportiva especializada, durante os períodos letivos e/ou nas interrupções letivas</t>
  </si>
  <si>
    <t>2014/2015</t>
  </si>
  <si>
    <t>FUNÇÕES DINAMIZADOR</t>
  </si>
  <si>
    <t>3. Atividades de apoio à formação de professores e de alunos com interesse, capacidades e aptidões para a prática de uma modalidade ou disciplina desportiva, nas vertentes práticas e teóricas</t>
  </si>
  <si>
    <t>2015/2016</t>
  </si>
  <si>
    <t>GR2</t>
  </si>
  <si>
    <t>Dinamizador</t>
  </si>
  <si>
    <t>4. Atividades de apoio privilegiado no âmbito do Domínio da Autonomia Curricular e na promoção e desenvolvimento de ações nas áreas da Educação Inclusiva, Ambiente e Sustentabilidade</t>
  </si>
  <si>
    <t>2016/2017</t>
  </si>
  <si>
    <t>DIASEMANA</t>
  </si>
  <si>
    <t>2017/2018</t>
  </si>
  <si>
    <t xml:space="preserve">Basebol e Softbol </t>
  </si>
  <si>
    <t>2018/2019</t>
  </si>
  <si>
    <t>Outro</t>
  </si>
  <si>
    <t>2019/2020</t>
  </si>
  <si>
    <t>2020/2021</t>
  </si>
  <si>
    <t>2021/2022</t>
  </si>
  <si>
    <t>2022/2023</t>
  </si>
  <si>
    <t>Muito bom</t>
  </si>
  <si>
    <t>DE Comunidade - Monomodalidade</t>
  </si>
  <si>
    <t>2023/2024</t>
  </si>
  <si>
    <t>Desportos Adaptados - Monomodalidade</t>
  </si>
  <si>
    <t>Bom</t>
  </si>
  <si>
    <t>Desportos de Disco</t>
  </si>
  <si>
    <t>2024/2025</t>
  </si>
  <si>
    <t>Razoável</t>
  </si>
  <si>
    <t>HORARIO</t>
  </si>
  <si>
    <t>Mau</t>
  </si>
  <si>
    <t>Abate</t>
  </si>
  <si>
    <t>NAUTICOS</t>
  </si>
  <si>
    <t>TIPOLOGIA CFDDE</t>
  </si>
  <si>
    <t>Selecione a Tipologia do CFDDE</t>
  </si>
  <si>
    <t>Náutico</t>
  </si>
  <si>
    <t>Não Náutico</t>
  </si>
  <si>
    <t>NAONAUTICOS</t>
  </si>
  <si>
    <t>HABILITAÇÃO</t>
  </si>
  <si>
    <t>TIPOLOGIAPOIO</t>
  </si>
  <si>
    <t>Apoio GE</t>
  </si>
  <si>
    <t>CFDDE</t>
  </si>
  <si>
    <t>Apoio GE/CFDDE</t>
  </si>
  <si>
    <t>AA_1</t>
  </si>
  <si>
    <t>AC_1</t>
  </si>
  <si>
    <t>BAAL1</t>
  </si>
  <si>
    <t>Algarve1</t>
  </si>
  <si>
    <t>Aveiro1</t>
  </si>
  <si>
    <t>CB_1</t>
  </si>
  <si>
    <t>Coimbra1</t>
  </si>
  <si>
    <t>Guarda1</t>
  </si>
  <si>
    <t>Leiria1</t>
  </si>
  <si>
    <t>Viseu1</t>
  </si>
  <si>
    <t>ACO_1</t>
  </si>
  <si>
    <t>LMT_1</t>
  </si>
  <si>
    <t>LXC_1</t>
  </si>
  <si>
    <t>LOVFX1</t>
  </si>
  <si>
    <t>Oeste1</t>
  </si>
  <si>
    <t>PS_1</t>
  </si>
  <si>
    <t>Sintra1</t>
  </si>
  <si>
    <t>Braga1</t>
  </si>
  <si>
    <t>BC_1</t>
  </si>
  <si>
    <t>EDV_1</t>
  </si>
  <si>
    <t>Porto1</t>
  </si>
  <si>
    <t>Tamega1</t>
  </si>
  <si>
    <t>VC_1</t>
  </si>
  <si>
    <t>VRD_1</t>
  </si>
  <si>
    <t>SDSR</t>
  </si>
  <si>
    <t>SDSR_1</t>
  </si>
  <si>
    <t>Agrupamento de Escolas n.º 2 de Elvas</t>
  </si>
  <si>
    <t>Agrupamento de Escolas de Portel</t>
  </si>
  <si>
    <t>Agrupamento de Escolas de Alvito</t>
  </si>
  <si>
    <t>Agrupamento de Escolas de Albufeira Poente, Albufeira</t>
  </si>
  <si>
    <t>Agrupamento de Escolas de Albergaria-a-Velha</t>
  </si>
  <si>
    <t>Agrupamento de Escolas Padre António de Andrade, Oleiros</t>
  </si>
  <si>
    <t>Agrupamento de Escolas Gândara-Mar, Tocha, Cantanhede</t>
  </si>
  <si>
    <t>Agrupamento de Escolas de Meda</t>
  </si>
  <si>
    <t>Agrupamento de Escolas da Batalha</t>
  </si>
  <si>
    <t>Agrupamento de Escolas de Penalva do Castelo</t>
  </si>
  <si>
    <t>Agrupamento de Escolas Aquilino Ribeiro, Oeiras</t>
  </si>
  <si>
    <t>Agrupamento de Escolas de Ourém</t>
  </si>
  <si>
    <t>Agrupamento de Escolas Padre Bartolomeu de Gusmão, Lisboa</t>
  </si>
  <si>
    <t>Agrupamento de Escolas do Bom Sucesso, Vila Franca de Xira</t>
  </si>
  <si>
    <t>Agrupamento de Escolas D. Luís de Ataíde, Peniche</t>
  </si>
  <si>
    <t>Agrupamento de Escolas de Santo André, Barreiro</t>
  </si>
  <si>
    <t>Agrupamento de Escolas D. João II, Sintra</t>
  </si>
  <si>
    <t>Agrupamento de Escolas de S. Bento, Vizela</t>
  </si>
  <si>
    <t>Agrupamento de Escolas de Alfândega da Fé</t>
  </si>
  <si>
    <t>Agrupamento de Escolas António Alves de Amorim, Santa Maria da Feira</t>
  </si>
  <si>
    <t>Agrupamento de Escolas n.º 3 de Rio Tinto, Gondomar</t>
  </si>
  <si>
    <t>Agrupamento de Escolas do Sudeste de Baião</t>
  </si>
  <si>
    <t>Agrupamento de Escolas da Abelheira, Viana do Castelo</t>
  </si>
  <si>
    <t>Agrupamento de Escolas Álvaro Coutinho - O Magriço, Penedono</t>
  </si>
  <si>
    <t>ALE_1</t>
  </si>
  <si>
    <t>Agrupamento de Escolas de Nisa</t>
  </si>
  <si>
    <t>Agrupamento de Escolas de Alcácer do Sal</t>
  </si>
  <si>
    <t>Agrupamento de Escolas de Almodôvar</t>
  </si>
  <si>
    <t>Agrupamento de Escolas de Ferreiras, Albufeira</t>
  </si>
  <si>
    <t>Agrupamento de Escolas Dr. Mário Sacramento, Aveiro</t>
  </si>
  <si>
    <t>Agrupamento de Escolas de Vila de Rei</t>
  </si>
  <si>
    <t>Agrupamento de Escolas Lima-de-Faria, Cantanhede</t>
  </si>
  <si>
    <t>Agrupamento de Escolas de Manteigas</t>
  </si>
  <si>
    <t>Agrupamento de Escolas Caranguejeira - Santa Catarina da Serra, Leiria</t>
  </si>
  <si>
    <t>Agrupamento de Escolas de Vouzela e Campia</t>
  </si>
  <si>
    <t>Agrupamento de Escolas de Alfornelos, Amadora</t>
  </si>
  <si>
    <t>Agrupamento de Escolas n.º 2 de Abrantes</t>
  </si>
  <si>
    <t>Agrupamento de Escolas Vergílio Ferreira, Lisboa</t>
  </si>
  <si>
    <t>Agrupamento de Escolas Alves Redol, Vila Franca de Xira</t>
  </si>
  <si>
    <t>Agrupamento de Escolas Visconde de Chanceleiros, Alenquer</t>
  </si>
  <si>
    <t>Agrupamento de Escolas de Alcochete</t>
  </si>
  <si>
    <t>Agrupamento de Escolas Leal da Câmara, Sintra</t>
  </si>
  <si>
    <t>Agrupamento de Escolas Alcaides de Faria, Barcelos</t>
  </si>
  <si>
    <t>Agrupamento de Escolas de Macedo de Cavaleiros</t>
  </si>
  <si>
    <t>Agrupamento de Escolas de Arrifana, Santa Maria da Feira</t>
  </si>
  <si>
    <t>Agrupamento de Escolas Dr. José Domingues dos Santos, Matosinhos</t>
  </si>
  <si>
    <t>Agrupamento de Escolas de Eiriz, Baião</t>
  </si>
  <si>
    <t>Agrupamento de Escolas de Monserrate, Viana do Castelo</t>
  </si>
  <si>
    <t>Agrupamento de Escolas Fernão de Magalhães, Chaves</t>
  </si>
  <si>
    <t>AL_1</t>
  </si>
  <si>
    <t>Agrupamento de Escolas de Alter do Chão</t>
  </si>
  <si>
    <t>Agrupamento de Escolas de Alandroal</t>
  </si>
  <si>
    <t>Agrupamento de Escolas de Ferreira do Alentejo</t>
  </si>
  <si>
    <t>Agrupamento de Escolas Professora Piedade Matoso, Aljezur</t>
  </si>
  <si>
    <t>Agrupamento de Escolas de Branca, Albergaria-a-Velha</t>
  </si>
  <si>
    <t>Agrupamento de Escolas A Lã e a Neve, Covilhã</t>
  </si>
  <si>
    <t>Agrupamento de Escolas de Góis</t>
  </si>
  <si>
    <t>Agrupamento de Escolas de Figueira de Castelo Rodrigo</t>
  </si>
  <si>
    <t>Agrupamento de Escolas de Colmeias, Leiria</t>
  </si>
  <si>
    <t>Agrupamento de Escolas de Santa Cruz da Trapa, São Pedro do Sul</t>
  </si>
  <si>
    <t>Agrupamento de Escolas Almeida Garrett, Amadora</t>
  </si>
  <si>
    <t>Agrupamento de Escolas Verde Horizonte, Mação</t>
  </si>
  <si>
    <t>Agrupamento de Escolas do Restelo, Lisboa</t>
  </si>
  <si>
    <t>Agrupamento de Escolas Póvoa de Santa Iria, Vila Franca de Xira</t>
  </si>
  <si>
    <t>Agrupamento de Escolas de Arruda dos Vinhos</t>
  </si>
  <si>
    <t>Agrupamento de Escolas de Santo António, Barreiro</t>
  </si>
  <si>
    <t>Agrupamento de Escolas Alto dos Moinhos, Sintra</t>
  </si>
  <si>
    <t>Agrupamento de Escolas Carlos Amarante, Braga</t>
  </si>
  <si>
    <t>Agrupamento de Escolas de Miranda do Douro</t>
  </si>
  <si>
    <t>Agrupamento de Escolas de Paços de Brandão, Santa Maria da Feira</t>
  </si>
  <si>
    <t>Agrupamento de Escolas do Viso, Porto</t>
  </si>
  <si>
    <t>Agrupamento de Escolas de Vale de Ovil, Baião</t>
  </si>
  <si>
    <t>Agrupamento de Escolas de Muralhas do Minho, Valença</t>
  </si>
  <si>
    <t>Agrupamento de Escolas de Vila Pouca de Aguiar - Sul</t>
  </si>
  <si>
    <t>CENTRO_1</t>
  </si>
  <si>
    <t>Agrupamento de Escolas de Arronches</t>
  </si>
  <si>
    <t>Agrupamento de Escolas de Borba</t>
  </si>
  <si>
    <t>Agrupamento de Escolas de Grândola</t>
  </si>
  <si>
    <t>Agrupamento de Escolas de Castro Marim</t>
  </si>
  <si>
    <t>Agrupamento de Escolas Rio Novo do Príncipe, Cacia, Aveiro</t>
  </si>
  <si>
    <t>Agrupamento de Escolas José Sanches e S. Vicente da Beira</t>
  </si>
  <si>
    <t>Agrupamento de Escolas de Mira</t>
  </si>
  <si>
    <t>Agrupamento de Escolas de Fornos de Algodres</t>
  </si>
  <si>
    <t>Agrupamento de Escolas Henrique Sommer, Maceira, Leiria</t>
  </si>
  <si>
    <t>Agrupamento de Escolas de Vouzela</t>
  </si>
  <si>
    <t>Agrupamento de Escolas Ibn Mucana, Cascais</t>
  </si>
  <si>
    <t>Agrupamento de Escolas de Caxarias, Ourém</t>
  </si>
  <si>
    <t>Agrupamento de Escolas Patrício Prazeres, Lisboa</t>
  </si>
  <si>
    <t>Agrupamento de Escolas de Alhandra, Sobralinho e São João dos Montes, Vila Franca de Xira</t>
  </si>
  <si>
    <t>Agrupamento de Escolas D. Lourenço Vicente, Lourinhã</t>
  </si>
  <si>
    <t>Agrupamento de Escolas José Saramago, Palmela</t>
  </si>
  <si>
    <t>Agrupamento de Escolas Aqua Alba, Agualva, Sintra</t>
  </si>
  <si>
    <t>Agrupamento de Escolas de Cabeceiras de Basto</t>
  </si>
  <si>
    <t>Agrupamento de Escolas Dr. Ramiro Salgado, Torre de Moncorvo</t>
  </si>
  <si>
    <t>Agrupamento de Escolas de Corga do Lobão, Santa Maria da Feira</t>
  </si>
  <si>
    <t>Agrupamento de Escolas Dr. Carlos Pinto Ferreira, Vila do Conde</t>
  </si>
  <si>
    <t>Agrupamento de Escolas Dr. Mário Fonseca, Lousada</t>
  </si>
  <si>
    <t>Agrupamento de Escolas de Santa Maria Maior, Viana do Castelo</t>
  </si>
  <si>
    <t>Agrupamento de Escolas Gomes Teixeira, Armamar</t>
  </si>
  <si>
    <t>LVT_1</t>
  </si>
  <si>
    <t>Agrupamento de Escolas de Avis</t>
  </si>
  <si>
    <t>Agrupamento de Escolas de Mora</t>
  </si>
  <si>
    <t>Agrupamento de Escolas de Barrancos</t>
  </si>
  <si>
    <t>Agrupamento de Escolas D. Afonso III, Faro</t>
  </si>
  <si>
    <t>Agrupamento de Escolas de Valongo do Vouga, Águeda</t>
  </si>
  <si>
    <t>Agrupamento de Escolas de Vila Velha de Ródão</t>
  </si>
  <si>
    <t>Agrupamento de Escolas Infante D. Pedro, Penela</t>
  </si>
  <si>
    <t>Agrupamento de Escolas Padre José Augusto da Fonseca, Aguiar da Beira</t>
  </si>
  <si>
    <t>Agrupamento de Escolas de Marrazes, Leiria</t>
  </si>
  <si>
    <t>Agrupamento de Escolas de Mundão, Viseu</t>
  </si>
  <si>
    <t>Agrupamento de Escolas de São João do Estoril, Cascais</t>
  </si>
  <si>
    <t>Agrupamento de Escolas Conde de Ourém, Ourém</t>
  </si>
  <si>
    <t>Agrupamento de Escolas Professor Lindley Cintra - Lumiar, Lisboa</t>
  </si>
  <si>
    <t>Agrupamento de Escolas de Vialonga, Vila Franca de Xira</t>
  </si>
  <si>
    <t>Agrupamento de Escolas da Lourinhã</t>
  </si>
  <si>
    <t>Agrupamento de Escolas Maria do Carmo Serrote, Sesimbra</t>
  </si>
  <si>
    <t>Agrupamento de Escolas de Mem Martins, Sintra</t>
  </si>
  <si>
    <t>Agrupamento de Escolas Sá de Miranda, Braga</t>
  </si>
  <si>
    <t>Agrupamento de Escolas de Vimioso</t>
  </si>
  <si>
    <t>Agrupamento de Escolas de Argoncilhe, Santa Maria da Feira</t>
  </si>
  <si>
    <t>Agrupamento de Escolas de Perafita, Matosinhos</t>
  </si>
  <si>
    <t>Agrupamento de Escolas de Sande, Marco de Canaveses</t>
  </si>
  <si>
    <t>Agrupamento de Escolas de Vila Nova de Cerveira</t>
  </si>
  <si>
    <t>Agrupamento de Escolas Latino Coelho, Lamego</t>
  </si>
  <si>
    <t>NORTE_1</t>
  </si>
  <si>
    <t>Agrupamento de Escolas de Campo Maior</t>
  </si>
  <si>
    <t>Agrupamento de Escolas Dr. Libânio Esquível, Mourão</t>
  </si>
  <si>
    <t>Agrupamento de Escolas n.º 1 de Beja</t>
  </si>
  <si>
    <t>Agrupamento de Escolas João de Deus, Faro</t>
  </si>
  <si>
    <t>Agrupamento de Escolas de Oliveirinha, Aveiro</t>
  </si>
  <si>
    <t>Agrupamento de Escolas de Proença-a-Nova</t>
  </si>
  <si>
    <t>Agrupamento de Escolas Escalada, Pampilhosa da Serra</t>
  </si>
  <si>
    <t>Agrupamento de Escolas de Celorico da Beira</t>
  </si>
  <si>
    <t>Agrupamento de Escolas de Vieira de Leiria, Marinha Grande</t>
  </si>
  <si>
    <t>Agrupamento de Escolas Viseu Norte</t>
  </si>
  <si>
    <t>Agrupamento de Escolas da Alapraia, Cascais</t>
  </si>
  <si>
    <t>Agrupamento de Escolas do Sardoal</t>
  </si>
  <si>
    <t>Agrupamento de Escolas das Olaias, Lisboa</t>
  </si>
  <si>
    <t>Agrupamento de Escolas Pedro Jacques de Magalhães, Vila Franca de Xira</t>
  </si>
  <si>
    <t>Agrupamento de Escolas da Venda do Pinheiro, Mafra</t>
  </si>
  <si>
    <t>Agrupamento de Escolas de Pegões, Canha e Santo Isidro, Montijo</t>
  </si>
  <si>
    <t>Agrupamento de Escolas D. Carlos I, Sintra</t>
  </si>
  <si>
    <t>Agrupamento de Escolas de Braga Oeste</t>
  </si>
  <si>
    <t>Agrupamento de Escolas D. Afonso III, Vinhais</t>
  </si>
  <si>
    <t>Agrupamento de Escolas de Canedo, Santa Maria da Feira</t>
  </si>
  <si>
    <t>Agrupamento de Escolas D. Pedro IV, Vila do Conde</t>
  </si>
  <si>
    <t>Agrupamento de Escolas n.º 1 de Marco de Canaveses</t>
  </si>
  <si>
    <t>Agrupamento de Escolas de Arga e Lima, Viana do Castelo</t>
  </si>
  <si>
    <t>Agrupamento de Escolas de Moimenta da Beira</t>
  </si>
  <si>
    <t>Agrupamento de Escolas de Castelo de Vide</t>
  </si>
  <si>
    <t>Agrupamento de Escolas de Viana do Alentejo</t>
  </si>
  <si>
    <t>Agrupamento de Escolas de Castro Verde</t>
  </si>
  <si>
    <t>Agrupamento de Escolas de Montenegro, Faro</t>
  </si>
  <si>
    <t>Agrupamento de Escolas de Eixo, Aveiro</t>
  </si>
  <si>
    <t>Agrupamento de Escolas José Silvestre Ribeiro, Idanha-a-Nova</t>
  </si>
  <si>
    <t>Agrupamento de Escolas de Vila Nova de Poiares</t>
  </si>
  <si>
    <t>Agrupamento de Escolas de Almeida</t>
  </si>
  <si>
    <t>Agrupamento de Escolas Gualdim Pais, Pombal</t>
  </si>
  <si>
    <t>Agrupamento de Escolas de Carregal do Sal</t>
  </si>
  <si>
    <t>Agrupamento de Escolas de Parede, Cascais</t>
  </si>
  <si>
    <t>Agrupamento de Escolas de Constância</t>
  </si>
  <si>
    <t>Agrupamento de Escolas Fernando Pessoa, Lisboa</t>
  </si>
  <si>
    <t>Agrupamento de Escolas Braamcamp Freire - Pontinha, Odivelas</t>
  </si>
  <si>
    <t>Agrupamento de Escolas de Atouguia da Baleia, Peniche</t>
  </si>
  <si>
    <t>Agrupamento de Escolas do Barreiro</t>
  </si>
  <si>
    <t>Agrupamento de Escolas Alfredo da Silva, Sintra</t>
  </si>
  <si>
    <t>Agrupamento de Escolas Virgínia Moura, Guimarães</t>
  </si>
  <si>
    <t>Agrupamento de Escolas de Mogadouro</t>
  </si>
  <si>
    <t>Agrupamento de Escolas de Castelo de Paiva</t>
  </si>
  <si>
    <t>Agrupamento de Escolas Fontes Pereira de Melo, Porto</t>
  </si>
  <si>
    <t>Agrupamento de Escolas D. António Taipa, Freamunde, Paços de Ferreira</t>
  </si>
  <si>
    <t>Agrupamento de Escolas Pintor José de Brito, Viana do Castelo</t>
  </si>
  <si>
    <t>Agrupamento de Escolas de São João da Pesqueira</t>
  </si>
  <si>
    <t>Agrupamento de Escolas do Crato</t>
  </si>
  <si>
    <t>Agrupamento de Escolas de Torrão, Alcácer do Sal</t>
  </si>
  <si>
    <t>Agrupamento de Escolas de Cuba</t>
  </si>
  <si>
    <t>Agrupamento de Escolas Rio Arade, Lagoa</t>
  </si>
  <si>
    <t>Agrupamento de Escolas de Estarreja</t>
  </si>
  <si>
    <t>Agrupamento de Escolas Pedro Álvares Cabral, Belmonte</t>
  </si>
  <si>
    <t>Agrupamento de Escolas de Arganil</t>
  </si>
  <si>
    <t>Agrupamento de Escolas Afonso de Albuquerque, Guarda</t>
  </si>
  <si>
    <t>Agrupamento de Escolas Dr. Bissaya Barreto, Castanheira de Pera</t>
  </si>
  <si>
    <t>Agrupamento de Escolas de Castro Daire</t>
  </si>
  <si>
    <t>Agrupamento de Escolas José Cardoso Pires, Amadora</t>
  </si>
  <si>
    <t>Agrupamento de Escolas Salgueiro Maia - Fazendas de Almeirim, Almeirim</t>
  </si>
  <si>
    <t>Agrupamento de Escolas Marquesa de Alorna, Lisboa</t>
  </si>
  <si>
    <t>Agrupamento de Escolas Pedro Alexandrino - Póvoa de Santo Adrião, Odivelas</t>
  </si>
  <si>
    <t>Agrupamento de Escolas da Benedita, Alcobaça</t>
  </si>
  <si>
    <t>Agrupamento de Escolas da Trafaria, Almada</t>
  </si>
  <si>
    <t>Agrupamento de Escolas Lapiás, Sintra</t>
  </si>
  <si>
    <t>Agrupamento de Escolas do Vale de São Torcato, Guimarães</t>
  </si>
  <si>
    <t>Agrupamento de Escolas Guerra Junqueiro, Freixo de Espada à Cinta</t>
  </si>
  <si>
    <t>Agrupamento de Escolas Dr. Ferreira da Silva, Oliveira de Azeméis</t>
  </si>
  <si>
    <t>Agrupamento de Escolas À Beira Douro, Gondomar</t>
  </si>
  <si>
    <t>Agrupamento de Escolas de Cristelo, Paredes</t>
  </si>
  <si>
    <t>Agrupamento de Escolas de Valdevez, Arcos de Valdevez</t>
  </si>
  <si>
    <t>Agrupamento de Escolas Padre João Rodrigues, Sernancelhe</t>
  </si>
  <si>
    <t>Agrupamento de Escolas n.º 1 de Elvas</t>
  </si>
  <si>
    <t>Agrupamento de Escolas de Vendas Novas</t>
  </si>
  <si>
    <t>Agrupamento de Escolas Professor Francisco Honrado Pereira, Amareleja, Moura</t>
  </si>
  <si>
    <t>Agrupamento de Escolas de Almancil, Loulé</t>
  </si>
  <si>
    <t>Agrupamento de Escolas de Pardilhó, Estarreja</t>
  </si>
  <si>
    <t>Agrupamento de Escolas Afonso de Paiva, Castelo Branco</t>
  </si>
  <si>
    <t>Agrupamento de Escolas Marquês de Marialva, Cantanhede</t>
  </si>
  <si>
    <t>Agrupamento de Escolas de Sabugal</t>
  </si>
  <si>
    <t>Agrupamento de Escolas Rainha Santa Isabel, Carreira, Leiria</t>
  </si>
  <si>
    <t>Agrupamento de Escolas de Mortágua</t>
  </si>
  <si>
    <t>Agrupamento de Escolas de Cascais</t>
  </si>
  <si>
    <t>Agrupamento de Escolas n.º 1 de Abrantes</t>
  </si>
  <si>
    <t>Agrupamento de Escolas Francisco de Arruda, Lisboa</t>
  </si>
  <si>
    <t>Agrupamento de Escolas de Camarate - D. Nuno Álvares Pereira, Loures</t>
  </si>
  <si>
    <t>Agrupamento de Escolas da Ericeira, Mafra</t>
  </si>
  <si>
    <t>Agrupamento de Escolas Elias Garcia, Almada</t>
  </si>
  <si>
    <t>Agrupamento de Escolas do Algueirão, Sintra</t>
  </si>
  <si>
    <t>Agrupamento de Escolas de Terras de Bouro</t>
  </si>
  <si>
    <t>Agrupamento de Escolas Tenente-Coronel Adão Carrapatoso, Vila Nova de Foz Côa</t>
  </si>
  <si>
    <t>Agrupamento de Escolas Dr. Manuel Gomes de Almeida, Espinho</t>
  </si>
  <si>
    <t>Agrupamento de Escolas D. Afonso Henriques, Santo Tirso</t>
  </si>
  <si>
    <t>Agrupamento de Escolas de Sobreira, Paredes</t>
  </si>
  <si>
    <t>Agrupamento de Escolas do Concelho de Caminha</t>
  </si>
  <si>
    <t>Agrupamento de Escolas Abel Botelho, Tabuaço</t>
  </si>
  <si>
    <t>Agrupamento de Escolas n.º 3 de Elvas</t>
  </si>
  <si>
    <t>Agrupamento de Escolas de Vila Viçosa</t>
  </si>
  <si>
    <t>Agrupamento de Escolas de São Teotónio, Odemira</t>
  </si>
  <si>
    <t>Agrupamento de Escolas Eng. Duarte Pacheco, Loulé</t>
  </si>
  <si>
    <t>Agrupamento de Escolas de Oliveira do Bairro</t>
  </si>
  <si>
    <t>Agrupamento de Escolas Gardunha e Xisto, Fundão</t>
  </si>
  <si>
    <t>Agrupamento de Escolas Coimbra Sul</t>
  </si>
  <si>
    <t>Agrupamento de Escolas de Trancoso</t>
  </si>
  <si>
    <t>Agrupamento de Escolas de Figueiró dos Vinhos</t>
  </si>
  <si>
    <t>Agrupamento de Escolas de Canas de Senhorim, Nelas</t>
  </si>
  <si>
    <t>Agrupamento de Escolas Pioneiros da Aviação Portuguesa, Amadora</t>
  </si>
  <si>
    <t>Agrupamento de Escolas de Samora Correia, Benavente</t>
  </si>
  <si>
    <t>Agrupamento de Escolas D. Dinis, Lisboa</t>
  </si>
  <si>
    <t>Agrupamento de Escolas 4 de Outubro, Loures</t>
  </si>
  <si>
    <t>Agrupamento de Escolas do Carregado, Alenquer</t>
  </si>
  <si>
    <t>Agrupamento de Escolas do Monte da Caparica, Almada</t>
  </si>
  <si>
    <t>Agrupamento de Escolas Agualva Mira Sintra, Sintra</t>
  </si>
  <si>
    <t>Agrupamento de Escolas Gonçalo Sampaio, Póvoa de Lanhoso</t>
  </si>
  <si>
    <t>Agrupamento de Escolas Emídio Garcia, Bragança</t>
  </si>
  <si>
    <t>Agrupamento de Escolas de Fajões, Oliveira de Azeméis</t>
  </si>
  <si>
    <t>Agrupamento de Escolas Tomaz Pelayo, Santo Tirso</t>
  </si>
  <si>
    <t>Agrupamento de Escolas de Alpendorada, Marco de Canaveses</t>
  </si>
  <si>
    <t>Agrupamento de Escolas de Melgaço</t>
  </si>
  <si>
    <t>Agrupamento de Escolas Dr. José Leite de Vasconcelos, Tarouca</t>
  </si>
  <si>
    <t>Agrupamento de Escolas de Fronteira</t>
  </si>
  <si>
    <t>Agrupamento de Escolas de Arraiolos</t>
  </si>
  <si>
    <t>Agrupamento de Escolas de Colos, Odemira</t>
  </si>
  <si>
    <t>Agrupamento de Escolas de Monchique</t>
  </si>
  <si>
    <t>Agrupamento de Escolas de Águeda</t>
  </si>
  <si>
    <t>Agrupamento de Escolas Amato Lusitano, Castelo Branco</t>
  </si>
  <si>
    <t>Agrupamento de Escolas Rainha Santa Isabel, Pedrulha, Coimbra</t>
  </si>
  <si>
    <t>Agrupamento de Escolas de Pinhel</t>
  </si>
  <si>
    <t>Agrupamento de Escolas de Pedrógão Grande</t>
  </si>
  <si>
    <t>Agrupamento de Escolas de Nelas</t>
  </si>
  <si>
    <t>Agrupamento de Escolas Matilde Rosa Araújo, Cascais</t>
  </si>
  <si>
    <t>Agrupamento de Escolas de Marinhais, Salvaterra de Magos</t>
  </si>
  <si>
    <t>Agrupamento de Escolas Luís António Verney, Lisboa</t>
  </si>
  <si>
    <t>Agrupamento de Escolas de Catujal - Unhos, Loures</t>
  </si>
  <si>
    <t>Agrupamento de Escolas Rafael Bordalo Pinheiro, Caldas da Rainha</t>
  </si>
  <si>
    <t>Agrupamento de Escolas Augusto Cabrita, Barreiro</t>
  </si>
  <si>
    <t>Agrupamento de Escolas Ferreira de Castro, Sintra</t>
  </si>
  <si>
    <t>Agrupamento de Escolas de Amares</t>
  </si>
  <si>
    <t>Agrupamento de Escolas de Carrazeda de Ansiães</t>
  </si>
  <si>
    <t>Agrupamento de Escolas Coelho e Castro, Santa Maria da Feira</t>
  </si>
  <si>
    <t>Agrupamento de Escolas de Coronado e Castro, Trofa</t>
  </si>
  <si>
    <t>Agrupamento de Escolas Carmen Miranda, Marco de Canaveses</t>
  </si>
  <si>
    <t>Agrupamento de Escolas de Paredes de Coura</t>
  </si>
  <si>
    <t>Agrupamento de Escolas D. Sancho II, Alijó</t>
  </si>
  <si>
    <t>Agrupamento de Escolas João Maria Botas Carriço, Monforte</t>
  </si>
  <si>
    <t>Agrupamento de Escolas Manuel Ferreira Patrício, Évora</t>
  </si>
  <si>
    <t>Agrupamento de Escolas de Sabóia, Odemira</t>
  </si>
  <si>
    <t>Agrupamento de Escolas Professor Paula Nogueira, Olhão</t>
  </si>
  <si>
    <t>Agrupamento de Escolas de Anadia</t>
  </si>
  <si>
    <t>Agrupamento de Escolas Pêro da Covilhã, Covilhã</t>
  </si>
  <si>
    <t>Agrupamento de Escolas Eugénio de Castro, Coimbra</t>
  </si>
  <si>
    <t>Agrupamento de Escolas de Gouveia</t>
  </si>
  <si>
    <t>Agrupamento de Escolas de Porto de Mós</t>
  </si>
  <si>
    <t>Agrupamento de Escolas de Oliveira de Frades</t>
  </si>
  <si>
    <t>Agrupamento de Escolas Cardoso Lopes, Amadora</t>
  </si>
  <si>
    <t>Agrupamento de Escolas de Coruche</t>
  </si>
  <si>
    <t>Agrupamento de Escolas do Bairro Padre Cruz, Lisboa</t>
  </si>
  <si>
    <t>Agrupamento de Escolas de Portela e Moscavide, Loures</t>
  </si>
  <si>
    <t>Agrupamento de Escolas da Nazaré</t>
  </si>
  <si>
    <t>Agrupamento de Escolas Michel Giacometti, Sesimbra</t>
  </si>
  <si>
    <t>Agrupamento de Escolas Professor Agostinho da Silva, Sintra</t>
  </si>
  <si>
    <t>Agrupamento de Escolas de Vila Cova, Barcelos</t>
  </si>
  <si>
    <t>Agrupamento de Escolas de Vila Flor</t>
  </si>
  <si>
    <t>Agrupamento de Escolas Dr. Manuel Laranjeira, Espinho</t>
  </si>
  <si>
    <t>Agrupamento de Escolas Eugénio de Andrade, Porto</t>
  </si>
  <si>
    <t>Agrupamento de Escolas de Lordelo, Paredes</t>
  </si>
  <si>
    <t>Agrupamento de Escolas de Ponte da Barca</t>
  </si>
  <si>
    <t>Agrupamento de Escolas Gomes Monteiro, Boticas</t>
  </si>
  <si>
    <t>Agrupamento de Escolas do Bonfim, Portalegre</t>
  </si>
  <si>
    <t>Agrupamento de Escolas Gabriel Pereira, Évora</t>
  </si>
  <si>
    <t>Agrupamento de Escolas n.º 1 de Serpa</t>
  </si>
  <si>
    <t>Agrupamento de Escolas João da Rosa, Olhão</t>
  </si>
  <si>
    <t>Agrupamento de Escolas de Aveiro</t>
  </si>
  <si>
    <t>Agrupamento de Escolas de Teixoso, Covilhã</t>
  </si>
  <si>
    <t>Agrupamento de Escolas Martim de Freitas, Coimbra</t>
  </si>
  <si>
    <t>Agrupamento de Escolas de Seia</t>
  </si>
  <si>
    <t>Agrupamento de Escolas de Ansião</t>
  </si>
  <si>
    <t>Agrupamento de Escolas de São Pedro do Sul</t>
  </si>
  <si>
    <t>Agrupamento de Escolas Miguel Torga, Amadora</t>
  </si>
  <si>
    <t>Agrupamento de Escolas D. Sancho I - Pontével, Cartaxo</t>
  </si>
  <si>
    <t>Agrupamento de Escolas Piscinas - Olivais, Lisboa</t>
  </si>
  <si>
    <t>Agrupamento de Escolas Professor Reynaldo dos Santos, Vila Franca de Xira</t>
  </si>
  <si>
    <t>Agrupamento de Escolas do Cadaval</t>
  </si>
  <si>
    <t>Agrupamento de Escolas de Vale de Milhaços, Seixal</t>
  </si>
  <si>
    <t>Agrupamento de Escolas Visconde de Juromenha, Sintra</t>
  </si>
  <si>
    <t>Agrupamento de Escolas de Montelongo, Fafe</t>
  </si>
  <si>
    <t>Agrupamento de Escolas Abade de Baçal, Bragança</t>
  </si>
  <si>
    <t>Agrupamento de Escolas de Loureiro, Oliveira de Azeméis</t>
  </si>
  <si>
    <t>Agrupamento de Escolas Júlio Dinis, Vila Nova de Gaia</t>
  </si>
  <si>
    <t>Agrupamento de Escolas Teixeira de Pascoaes, Amarante</t>
  </si>
  <si>
    <t>Agrupamento de Escolas de Ponte de Lima</t>
  </si>
  <si>
    <t>Agrupamento de Escolas Dr. Júlio Martins, Chaves</t>
  </si>
  <si>
    <t>Agrupamento de Escolas José Régio, Portalegre</t>
  </si>
  <si>
    <t>Agrupamento de Escolas Severim de Faria, Évora</t>
  </si>
  <si>
    <t>Agrupamento de Escolas n.º 2 de Serpa</t>
  </si>
  <si>
    <t>Agrupamento de Escolas Silves Sul</t>
  </si>
  <si>
    <t>Agrupamento de Escolas de Esgueira, Aveiro</t>
  </si>
  <si>
    <t>Agrupamento de Escolas do Fundão</t>
  </si>
  <si>
    <t>Agrupamento de Escolas de Condeixa-a-Nova</t>
  </si>
  <si>
    <t>Agrupamento de Escolas Dr. Guilherme Correia de Carvalho, Seia</t>
  </si>
  <si>
    <t>Agrupamento de Escolas de Alvaiázere</t>
  </si>
  <si>
    <t>Agrupamento de Escolas de Santa Comba Dão</t>
  </si>
  <si>
    <t>Agrupamento de Escolas Amadora Oeste, Amadora</t>
  </si>
  <si>
    <t>Agrupamento de Escolas de Vila Nova da Barquinha</t>
  </si>
  <si>
    <t>Agrupamento de Escolas das Laranjeiras, Lisboa</t>
  </si>
  <si>
    <t>Agrupamento de Escolas Vasco Santana, Odivelas</t>
  </si>
  <si>
    <t>Agrupamento de Escolas Damião de Goes, Alenquer</t>
  </si>
  <si>
    <t>Agrupamento de Escolas de Pinhal de Frades, Seixal</t>
  </si>
  <si>
    <t>Agrupamento de Escolas de Queluz-Belas, Sintra</t>
  </si>
  <si>
    <t>Agrupamento de Escolas Prof. Carlos Teixeira, Fafe</t>
  </si>
  <si>
    <t>Agrupamento de Escolas de Mirandela</t>
  </si>
  <si>
    <t>Agrupamento de Escolas de Escariz, Arouca</t>
  </si>
  <si>
    <t>Agrupamento de Escolas de Padrão da Légua, Matosinhos</t>
  </si>
  <si>
    <t>Agrupamento de Escolas de Paços de Ferreira</t>
  </si>
  <si>
    <t>Agrupamento de Escolas de Arcozelo, Ponte de Lima</t>
  </si>
  <si>
    <t>Agrupamento de Escolas Dr. António Granjo, Chaves</t>
  </si>
  <si>
    <t>Agrupamento de Escolas de Sousel</t>
  </si>
  <si>
    <t>Agrupamento de Escolas André de Gouveia, Évora</t>
  </si>
  <si>
    <t>Agrupamento de Escolas de Vidigueira</t>
  </si>
  <si>
    <t>Agrupamento de Escolas de Vila do Bispo</t>
  </si>
  <si>
    <t>Agrupamento de Escolas José Estêvão, Aveiro</t>
  </si>
  <si>
    <t>Agrupamento de Escolas Ribeiro Sanches, Penamacor</t>
  </si>
  <si>
    <t>Agrupamento de Escolas Figueira Norte, Figueira da Foz</t>
  </si>
  <si>
    <t>Agrupamento de Escolas da Sé, Guarda</t>
  </si>
  <si>
    <t>Agrupamento de Escolas de Pombal</t>
  </si>
  <si>
    <t>Agrupamento de Escolas de Tondela Cândido de Figueiredo</t>
  </si>
  <si>
    <t>Agrupamento de Escolas Fernando Namora, Amadora</t>
  </si>
  <si>
    <t>Agrupamento de Escolas D. Afonso Henriques, Santarém</t>
  </si>
  <si>
    <t>Agrupamento de Escolas de Santa Maria dos Olivais, Lisboa</t>
  </si>
  <si>
    <t>Agrupamento de Escolas de Moinhos da Arroja, Odivelas</t>
  </si>
  <si>
    <t>Agrupamento de Escolas da Abrigada, Alenquer</t>
  </si>
  <si>
    <t>Agrupamento de Escolas Nun’Álvares, Seixal</t>
  </si>
  <si>
    <t>Agrupamento de Escolas Escultor Francisco dos Santos, Sintra</t>
  </si>
  <si>
    <t>Agrupamento de Escolas Arquiteto Fernando Távora, Guimarães</t>
  </si>
  <si>
    <t>Agrupamento de Escolas Miguel Torga, Bragança</t>
  </si>
  <si>
    <t>Agrupamento de Escolas de Arouca</t>
  </si>
  <si>
    <t>Agrupamento de Escolas Sophia de Mello Breyner, Vila Nova de Gaia</t>
  </si>
  <si>
    <t>Agrupamento de Escolas de Airães, Felgueiras</t>
  </si>
  <si>
    <t>Agrupamento de Escolas António Feijó, Ponte de Lima</t>
  </si>
  <si>
    <t>Agrupamento de Escolas Professor António da Natividade, Mesão Frio</t>
  </si>
  <si>
    <t>Agrupamento de Escolas de Gavião</t>
  </si>
  <si>
    <t>Agrupamento de Escolas de Estremoz</t>
  </si>
  <si>
    <t>Agrupamento de Escolas Prof. Arménio Lança, Santiago do Cacém</t>
  </si>
  <si>
    <t>Agrupamento de Escolas Dr. Jorge Augusto Correia, Tavira</t>
  </si>
  <si>
    <t>Agrupamento de Escolas de Gafanha da Encarnação, Ílhavo</t>
  </si>
  <si>
    <t>Agrupamento de Escolas de Sertã</t>
  </si>
  <si>
    <t>Agrupamento de Escolas Figueira Mar, Figueira da Foz</t>
  </si>
  <si>
    <t>Agrupamento de Escolas Dr. Correia Mateus, Leiria</t>
  </si>
  <si>
    <t>Agrupamento de Escolas Grão Vasco, Viseu</t>
  </si>
  <si>
    <t>Agrupamento de Escolas de São Bruno, Oeiras</t>
  </si>
  <si>
    <t>Agrupamento de Escolas Gil Paes, Torres Novas</t>
  </si>
  <si>
    <t>Agrupamento de Escolas Manuel da Maia, Lisboa</t>
  </si>
  <si>
    <t>Agrupamento de Escolas do Forte da Casa, Vila Franca de Xira</t>
  </si>
  <si>
    <t>Agrupamento de Escolas de São Gonçalo, Torres Vedras</t>
  </si>
  <si>
    <t>Agrupamento de Escolas Dr. António Augusto Louro, Seixal</t>
  </si>
  <si>
    <t>Agrupamento de Escolas Miguel Torga, Sintra</t>
  </si>
  <si>
    <t>Agrupamento de Escolas Vieira de Araújo, Vieira do Minho</t>
  </si>
  <si>
    <t>Escola Profissional de Agricultura e Desenvolvimento Rural de Carvalhais, Mirandela</t>
  </si>
  <si>
    <t>Agrupamento de Escolas de Couto Mineiro do Pejão, Castelo de Paiva</t>
  </si>
  <si>
    <t>Agrupamento de Escolas Abel Salazar, Matosinhos</t>
  </si>
  <si>
    <t>Agrupamento de Escolas de Idães, Felgueiras</t>
  </si>
  <si>
    <t>Agrupamento de Escolas de Freixo, Ponte de Lima</t>
  </si>
  <si>
    <t>Agrupamento de Escolas de Mondim de Basto</t>
  </si>
  <si>
    <t>Agrupamento de Escolas de Marvão</t>
  </si>
  <si>
    <t>Agrupamento de Escolas de Montemor-o-Novo</t>
  </si>
  <si>
    <t>Agrupamento de Escolas de Aljustrel</t>
  </si>
  <si>
    <t>Agrupamento de Escolas D. Manuel I, Tavira</t>
  </si>
  <si>
    <t>Agrupamento de Escolas de Gafanha da Nazaré, Ílhavo</t>
  </si>
  <si>
    <t>Agrupamento de Escolas Nuno Álvares, Castelo Branco</t>
  </si>
  <si>
    <t>Agrupamento de Escolas de Paião, Figueira da Foz</t>
  </si>
  <si>
    <t>Agrupamento de Escolas D. Dinis, Leiria</t>
  </si>
  <si>
    <t>Agrupamento de Escolas Infante D. Henrique, Repeses, Viseu</t>
  </si>
  <si>
    <t>Agrupamento de Escolas de Carnaxide, Oeiras</t>
  </si>
  <si>
    <t>Agrupamento de Escolas de Benavente</t>
  </si>
  <si>
    <t>Agrupamento de Escolas do Alto do Lumiar, Lisboa</t>
  </si>
  <si>
    <t>Agrupamento de Escolas Adelaide Cabette, Odivelas</t>
  </si>
  <si>
    <t>Agrupamento de Escolas Henriques Nogueira, Torres Vedras</t>
  </si>
  <si>
    <t>Agrupamento de Escolas Pedro Eanes Lobato, Seixal</t>
  </si>
  <si>
    <t>Agrupamento de Escolas de Massamá, Sintra</t>
  </si>
  <si>
    <t>Agrupamento de Escolas de Gondifelos, Vila Nova de Famalicão</t>
  </si>
  <si>
    <t>Agrupamento de Escolas Soares Basto, Oliveira de Azeméis</t>
  </si>
  <si>
    <t>Agrupamento de Escolas Santa Bárbara, Gondomar</t>
  </si>
  <si>
    <t>Agrupamento de Escolas Daniel Faria, Paredes</t>
  </si>
  <si>
    <t>Agrupamento de Escolas de Barroselas, Viana do Castelo</t>
  </si>
  <si>
    <t>Agrupamento de Escolas Dr. Bento da Cruz, Montalegre</t>
  </si>
  <si>
    <t>Agrupamento de Escolas de Ponte de Sor</t>
  </si>
  <si>
    <t>Agrupamento de Escolas de Redondo</t>
  </si>
  <si>
    <t>Agrupamento de Escolas n.º 2 de Beja</t>
  </si>
  <si>
    <t>Agrupamento de Escolas Dr.ª Laura Ayres, Loulé</t>
  </si>
  <si>
    <t>Agrupamento de Escolas de Ílhavo</t>
  </si>
  <si>
    <t>Agrupamento de Escolas Frei Heitor Pinto, Covilhã</t>
  </si>
  <si>
    <t>Agrupamento de Escolas da Zona Urbana da Figueira da Foz</t>
  </si>
  <si>
    <t>Agrupamento de Escolas Domingos Sequeira, Leiria</t>
  </si>
  <si>
    <t>Agrupamento de Escolas de Viso, Viseu</t>
  </si>
  <si>
    <t>Agrupamento de Escolas da Damaia, Amadora</t>
  </si>
  <si>
    <t>Agrupamento de Escolas da Golegã, Azinhaga e Pombalinho, Golegã</t>
  </si>
  <si>
    <t>Agrupamento de Escolas Rainha D. Leonor, Lisboa</t>
  </si>
  <si>
    <t>Agrupamento de Escolas a Sudoeste de Odivelas</t>
  </si>
  <si>
    <t>Agrupamento de Escolas Padre Vítor Melícias, Torres Vedras</t>
  </si>
  <si>
    <t>Agrupamento de Escolas de Casquilhos, Barreiro</t>
  </si>
  <si>
    <t>Agrupamento de Escolas Ruy Belo, Sintra</t>
  </si>
  <si>
    <t>Agrupamento de Escolas Terras do Ave, Vila Nova de Famalicão</t>
  </si>
  <si>
    <t>Agrupamento de Escolas de Santa Maria da Feira</t>
  </si>
  <si>
    <t>Agrupamento de Escolas Júlio Dinis, Gondomar</t>
  </si>
  <si>
    <t>Agrupamento de Escolas de Lousada Este</t>
  </si>
  <si>
    <t>Agrupamento de Escolas de Monte da Ola, Viana do Castelo</t>
  </si>
  <si>
    <t>Agrupamento de Escolas de Murça</t>
  </si>
  <si>
    <t>Escola Secundária de S. Lourenço, Portalegre</t>
  </si>
  <si>
    <t>Agrupamento de Escolas de Reguengos de Monsaraz</t>
  </si>
  <si>
    <t>Agrupamento de Escolas de Ourique</t>
  </si>
  <si>
    <t>Agrupamento de Escolas de Vila Real de Santo António</t>
  </si>
  <si>
    <t>Agrupamento de Escolas de Mealhada</t>
  </si>
  <si>
    <t>Escola Secundária Campos de Melo, Covilhã</t>
  </si>
  <si>
    <t>Agrupamento de Escolas da Lousã</t>
  </si>
  <si>
    <t>Agrupamento de Escolas Marinha Grande Nascente</t>
  </si>
  <si>
    <t>Agrupamento de Escolas de Vila Nova de Paiva</t>
  </si>
  <si>
    <t>Agrupamento de Escolas de Carnaxide - Portela, Oeiras</t>
  </si>
  <si>
    <t>Agrupamento de Escolas da Chamusca</t>
  </si>
  <si>
    <t>Agrupamento de Escolas Luís de Camões, Lisboa</t>
  </si>
  <si>
    <t>Agrupamento de Escolas de Caneças, Odivelas</t>
  </si>
  <si>
    <t>Agrupamento de Escolas Josefa de Óbidos, Óbidos</t>
  </si>
  <si>
    <t>Agrupamento de Escolas D. João I, Moita</t>
  </si>
  <si>
    <t>Agrupamento de Escolas Monte da Lua, Sintra</t>
  </si>
  <si>
    <t>Agrupamento de Escolas de Ribeirão, Vila Nova de Famalicão</t>
  </si>
  <si>
    <t>Agrupamento de Escolas Fernando Pessoa, Santa Maria da Feira</t>
  </si>
  <si>
    <t>Agrupamento de Escolas de Valbom, Gondomar</t>
  </si>
  <si>
    <t>Agrupamento de Escolas de Eiriz, Paços de Ferreira</t>
  </si>
  <si>
    <t>Agrupamento de Escolas de Monção</t>
  </si>
  <si>
    <t>Agrupamento de Escolas Dr. João Araújo Correia, Peso da Régua</t>
  </si>
  <si>
    <t>Escola Profissional de Desenvolvimento Rural de Alter do Chão</t>
  </si>
  <si>
    <t>Escola Secundária Rainha Santa Isabel, Estremoz</t>
  </si>
  <si>
    <t>Agrupamento de Escolas de Odemira</t>
  </si>
  <si>
    <t>Agrupamento de Escolas José Belchior Viegas, São Brás de Alportel</t>
  </si>
  <si>
    <t>Agrupamento de Escolas de Murtosa</t>
  </si>
  <si>
    <t>Escola Profissional Agrícola Quinta da Lageosa, Aldeia do Souto, Covilhã</t>
  </si>
  <si>
    <t>Agrupamento de Escolas de Miranda do Corvo</t>
  </si>
  <si>
    <t>Agrupamento de Escolas Marinha Grande Poente</t>
  </si>
  <si>
    <t>Agrupamento de Escolas de Mangualde</t>
  </si>
  <si>
    <t>Agrupamento de Escolas de Miraflores, Oeiras</t>
  </si>
  <si>
    <t>Agrupamento de Escolas Marinhas do Sal, Rio Maior</t>
  </si>
  <si>
    <t>Agrupamento de Escolas de Alvalade, Lisboa</t>
  </si>
  <si>
    <t>Agrupamento de Escolas D. Dinis, Odivelas</t>
  </si>
  <si>
    <t>Agrupamento de Escolas de Fernão do Pó, Bombarral</t>
  </si>
  <si>
    <t>Agrupamento de Escolas da Baixa da Banheira, Vale da Amoreira, Moita</t>
  </si>
  <si>
    <t>Agrupamento de Escolas D. Maria II, Sintra</t>
  </si>
  <si>
    <t>Agrupamento de Escolas D. Sancho I, Vila Nova de Famalicão</t>
  </si>
  <si>
    <t>Agrupamento de Escolas João Silva Correia, São João da Madeira</t>
  </si>
  <si>
    <t>Agrupamento de Escolas Infanta D. Mafalda, Gondomar</t>
  </si>
  <si>
    <t>Agrupamento de Escolas de Frazão, Paços de Ferreira</t>
  </si>
  <si>
    <t>Escola Profissional de Agricultura e Desenvolvimento Rural de Ponte de Lima</t>
  </si>
  <si>
    <t>Agrupamento de Escolas de Ribeira de Pena</t>
  </si>
  <si>
    <t>Agrupamento de Escolas de Cercal do Alentejo, Santiago do Cacém</t>
  </si>
  <si>
    <t>Agrupamento de Escolas de Albufeira</t>
  </si>
  <si>
    <t>Agrupamento de Escolas de Ovar</t>
  </si>
  <si>
    <t>Escola Secundária Quinta das Palmeiras, Covilhã</t>
  </si>
  <si>
    <t>Agrupamento de Escolas de Montemor-o-Velho</t>
  </si>
  <si>
    <t>Agrupamento de Escolas de Guia, Pombal</t>
  </si>
  <si>
    <t>Agrupamento de Escolas de Sátão</t>
  </si>
  <si>
    <t>Agrupamento de Escolas de Paço de Arcos, Oeiras</t>
  </si>
  <si>
    <t>Agrupamento de Escolas Fernando Casimiro Pereira da Silva, Rio Maior</t>
  </si>
  <si>
    <t>Agrupamento de Escolas de Benfica, Lisboa</t>
  </si>
  <si>
    <t>Agrupamento de Escolas Luís de Sttau Monteiro, Loures</t>
  </si>
  <si>
    <t>Agrupamento de Escolas São Martinho do Porto, Alcobaça</t>
  </si>
  <si>
    <t>Agrupamento de Escolas de Sampaio, Sesimbra</t>
  </si>
  <si>
    <t>Agrupamento de Escolas Gonçalo Nunes, Barcelos</t>
  </si>
  <si>
    <t>Agrupamento de Escolas de Búzio, Vale de Cambra</t>
  </si>
  <si>
    <t>Agrupamento de Escolas n.º 1 de Gondomar</t>
  </si>
  <si>
    <t>Agrupamento de Escolas Dr. Machado de Matos, Felgueiras</t>
  </si>
  <si>
    <t>Agrupamento de Escolas Miguel Torga, Sabrosa</t>
  </si>
  <si>
    <t>Agrupamento de Escolas de Moura</t>
  </si>
  <si>
    <t>Agrupamento de Escolas Tomás Cabreira, Faro</t>
  </si>
  <si>
    <t>Agrupamento de Escolas de Sever do Vouga</t>
  </si>
  <si>
    <t>Agrupamento de Escolas Martinho Árias, Soure</t>
  </si>
  <si>
    <t>Escola Secundária Francisco Rodrigues Lobo, Leiria</t>
  </si>
  <si>
    <t>Agrupamento de Escolas de Tondela Tomaz Ribeiro</t>
  </si>
  <si>
    <t>Agrupamento de Escolas Conde de Oeiras, Oeiras</t>
  </si>
  <si>
    <t>Agrupamento de Escolas de Ferreira do Zêzere</t>
  </si>
  <si>
    <t>Agrupamento de Escolas Quinta de Marrocos, Lisboa</t>
  </si>
  <si>
    <t>Agrupamento de Escolas João Villaret, Loures</t>
  </si>
  <si>
    <t>Agrupamento de Escolas Professor Armando de Lucena, Mafra</t>
  </si>
  <si>
    <t>Agrupamento de Escolas da Caparica, Almada</t>
  </si>
  <si>
    <t>Agrupamento de Escolas de Maximinos, Braga</t>
  </si>
  <si>
    <t>Agrupamento de Escolas Oliveira Júnior, São João da Madeira</t>
  </si>
  <si>
    <t>Agrupamento de Escolas de Rio Tinto, Gondomar</t>
  </si>
  <si>
    <t>Agrupamento de Escolas da Lixa, Felgueiras</t>
  </si>
  <si>
    <t>Agrupamento de Escolas de Santa Marta de Penaguião</t>
  </si>
  <si>
    <t>Agrupamento de Escolas de Santiago do Cacém</t>
  </si>
  <si>
    <t>Agrupamento de Escolas Padre António Martins de Oliveira, Lagoa</t>
  </si>
  <si>
    <t>Agrupamento de Escolas de Vagos</t>
  </si>
  <si>
    <t>Agrupamento de Escolas de Tábua</t>
  </si>
  <si>
    <t>Escola Secundária Afonso Lopes Vieira, Leiria</t>
  </si>
  <si>
    <t>Escola Secundária Alves Martins, Viseu</t>
  </si>
  <si>
    <t>Agrupamento de Escolas de São Julião da Barra, Oeiras</t>
  </si>
  <si>
    <t>Agrupamento de Escolas da Azambuja</t>
  </si>
  <si>
    <t>Agrupamento de Escolas Pintor Almada Negreiros, Lisboa</t>
  </si>
  <si>
    <t>Agrupamento de Escolas General Humberto Delgado, Loures</t>
  </si>
  <si>
    <t>Agrupamento de Escolas de Mafra</t>
  </si>
  <si>
    <t>Agrupamento de Escolas Emídio Navarro, Almada</t>
  </si>
  <si>
    <t>Agrupamento de Escolas Padre Benjamim Salgado, Vila Nova de Famalicão</t>
  </si>
  <si>
    <t>Agrupamento de Escolas Ferreira de Castro, Oliveira de Azeméis</t>
  </si>
  <si>
    <t>Agrupamento de Escolas de São Pedro da Cova, Gondomar</t>
  </si>
  <si>
    <t>Agrupamento de Escolas de Lousada</t>
  </si>
  <si>
    <t>Agrupamento de Escolas de Valpaços</t>
  </si>
  <si>
    <t>Agrupamento de Escolas de Santo André, Santiago do Cacém</t>
  </si>
  <si>
    <t>Agrupamento de Escolas Júlio Dantas, Lagos</t>
  </si>
  <si>
    <t>Agrupamento de Escolas de Esmoriz/Ovar Norte</t>
  </si>
  <si>
    <t>Agrupamento de Escolas de Penacova</t>
  </si>
  <si>
    <t>Escola Secundária Emídio Navarro, Viseu</t>
  </si>
  <si>
    <t>Agrupamento de Escolas Linda-a-Velha e Queijas, Oeiras</t>
  </si>
  <si>
    <t>Agrupamento de Escolas Alexandre Herculano, Santarém</t>
  </si>
  <si>
    <t>Agrupamento de Escolas Passos Manuel, Lisboa</t>
  </si>
  <si>
    <t>Agrupamento de Escolas José Afonso, Loures</t>
  </si>
  <si>
    <t>Agrupamento de Escolas Madeira Torres, Torres Vedras</t>
  </si>
  <si>
    <t>Agrupamento de Escolas António Gedeão, Almada</t>
  </si>
  <si>
    <t>Agrupamento de Escolas Professor Abel Salazar, Guimarães</t>
  </si>
  <si>
    <t>Agrupamento de Escolas Dr. Serafim Leite, São João da Madeira</t>
  </si>
  <si>
    <t>Agrupamento de Escolas da Maia</t>
  </si>
  <si>
    <t>Agrupamento de Escolas D. Manuel de Faria e Sousa, Felgueiras</t>
  </si>
  <si>
    <t>Agrupamento de Escolas Morgado de Mateus, Vila Real</t>
  </si>
  <si>
    <t>Agrupamento de Escolas de Mértola</t>
  </si>
  <si>
    <t>Agrupamento de Escolas Gil Eanes, Lagos</t>
  </si>
  <si>
    <t>Agrupamento de Escolas de Ovar Sul</t>
  </si>
  <si>
    <t>Agrupamento de Escolas Coimbra Centro</t>
  </si>
  <si>
    <t>Escola Secundária Viriato, Abraveses, Viseu</t>
  </si>
  <si>
    <t>Agrupamento de Escolas Dr. Azevedo Neves, Amadora</t>
  </si>
  <si>
    <t>Agrupamento de Escolas Sá da Bandeira, Santarém</t>
  </si>
  <si>
    <t>Agrupamento de Escolas Nuno Gonçalves, Lisboa</t>
  </si>
  <si>
    <t>Agrupamento de Escolas da Bobadela, Loures</t>
  </si>
  <si>
    <t>Agrupamento de Escolas D. João II, Caldas da Rainha</t>
  </si>
  <si>
    <t>Agrupamento de Escolas Romeu Correia, Almada</t>
  </si>
  <si>
    <t>Agrupamento de Escolas António Correia de Oliveira, Esposende</t>
  </si>
  <si>
    <t>Agrupamento de Escolas Gonçalo Mendes da Maia, Maia</t>
  </si>
  <si>
    <t>Agrupamento de Escolas de Lousada Oeste</t>
  </si>
  <si>
    <t>Agrupamento de Escolas Diogo Cão, Vila Real</t>
  </si>
  <si>
    <t>Agrupamento de Escolas de Sines</t>
  </si>
  <si>
    <t>Agrupamento de Escolas D. Dinis, Loulé</t>
  </si>
  <si>
    <t>Agrupamento de Escolas Águeda Sul</t>
  </si>
  <si>
    <t>Agrupamento de Escolas Coimbra Oeste</t>
  </si>
  <si>
    <t>Agrupamento de Escolas de Carcavelos, Cascais</t>
  </si>
  <si>
    <t>Agrupamento de Escolas Vale Aveiras, Azambuja</t>
  </si>
  <si>
    <t>Agrupamento de Escolas D. Filipa de Lencastre, Lisboa</t>
  </si>
  <si>
    <t>Agrupamento de Escolas de Santa Iria de Azoia, Loures</t>
  </si>
  <si>
    <t>Agrupamento de Escolas Raul Proença, Caldas da Rainha</t>
  </si>
  <si>
    <t>Agrupamento de Escolas José Afonso, Moita</t>
  </si>
  <si>
    <t>Agrupamento de Escolas de Moure e Ribeira do Neiva, Vila Verde</t>
  </si>
  <si>
    <t>Agrupamento de Escolas de Pedrouços, Maia</t>
  </si>
  <si>
    <t>Agrupamento de Escolas de Paredes</t>
  </si>
  <si>
    <t>Agrupamento de Escolas da Sé, Lamego</t>
  </si>
  <si>
    <t>Escola Secundária Poeta Al Berto, Sines</t>
  </si>
  <si>
    <t>Agrupamento de Escolas Padre João Coelho Cabanita, Loulé</t>
  </si>
  <si>
    <t>Escola Secundária Adolfo Portela, Águeda</t>
  </si>
  <si>
    <t>Agrupamento de Escolas de Oliveira do Hospital</t>
  </si>
  <si>
    <t>Agrupamento de Escolas Frei Gonçalo de Azevedo, Cascais</t>
  </si>
  <si>
    <t>Agrupamento de Escolas Cidade do Entroncamento</t>
  </si>
  <si>
    <t>Agrupamento de Escolas Gil Vicente, Lisboa</t>
  </si>
  <si>
    <t>Agrupamento de Escolas de São João da Talha, Loures</t>
  </si>
  <si>
    <t>Agrupamento de Escolas de Peniche</t>
  </si>
  <si>
    <t>Agrupamento de Escolas Sebastião da Gama, Setúbal</t>
  </si>
  <si>
    <t>Agrupamento de Escolas de Prado, Vila Verde</t>
  </si>
  <si>
    <t>Agrupamento de Escolas Dr. Vieira de Carvalho, Maia</t>
  </si>
  <si>
    <t>Agrupamento de Escolas de Vilela, Paredes</t>
  </si>
  <si>
    <t>Escola Secundária Camilo Castelo Branco, Vila Real</t>
  </si>
  <si>
    <t>Escola Profissional de Desenvolvimento Rural de Serpa</t>
  </si>
  <si>
    <t>Agrupamento de Escolas Dr. Alberto Iria, Olhão</t>
  </si>
  <si>
    <t>Escola Artística do Conservatório de Música Calouste Gulbenkian, Aveiro</t>
  </si>
  <si>
    <t>Escola Secundária Avelar Brotero, Coimbra</t>
  </si>
  <si>
    <t>Agrupamento de Escolas de Alvide, Cascais</t>
  </si>
  <si>
    <t>Agrupamento de Escolas José Relvas, Alpiarça</t>
  </si>
  <si>
    <t>Agrupamento de Escolas Eça de Queirós, Lisboa</t>
  </si>
  <si>
    <t>Agrupamento de Escolas Eduardo Gageiro, Loures</t>
  </si>
  <si>
    <t>Agrupamento de Escolas Joaquim Inácio da Cruz Sobral, Sobral de Monte Agraço</t>
  </si>
  <si>
    <t>Agrupamento de Escolas Ordem de Santiago, Setúbal</t>
  </si>
  <si>
    <t>Agrupamento de Escolas de Póvoa de Lanhoso</t>
  </si>
  <si>
    <t>Agrupamento de Escolas do Castêlo da Maia, Maia</t>
  </si>
  <si>
    <t>Agrupamento de Escolas General Serpa Pinto, Cinfães</t>
  </si>
  <si>
    <t>Escola Secundária São Pedro, Vila Real</t>
  </si>
  <si>
    <t>Escola Profissional de Desenvolvimento Rural de Grândola</t>
  </si>
  <si>
    <t>Agrupamento de Escolas Manuel Teixeira Gomes, Portimão</t>
  </si>
  <si>
    <t>Escola Profissional de Agricultura e Desenvolvimento Rural de Vagos</t>
  </si>
  <si>
    <t>Escola Secundária Infanta D. Maria, Coimbra</t>
  </si>
  <si>
    <t>Agrupamento de Escolas Mães d’Água, Amadora</t>
  </si>
  <si>
    <t>Agrupamento de Escolas do Alto da Azambuja</t>
  </si>
  <si>
    <t>Escola Secundária Maria Amália Vaz de Carvalho, Lisboa</t>
  </si>
  <si>
    <t>Agrupamento de Escolas Maria Keil, Loures</t>
  </si>
  <si>
    <t>Agrupamento de Escolas de Cister de Alcobaça, Alcobaça</t>
  </si>
  <si>
    <t>Agrupamento de Escolas de Azeitão, Setúbal</t>
  </si>
  <si>
    <t>Agrupamento de Escolas de Barcelos</t>
  </si>
  <si>
    <t>Agrupamento de Escolas do Levante da Maia, Maia</t>
  </si>
  <si>
    <t>Agrupamento de Escolas de Souselo, Cinfães</t>
  </si>
  <si>
    <t>Escola Profissional de Desenvolvimento Rural do Rodo, Peso da Régua</t>
  </si>
  <si>
    <t>Agrupamento de Escolas Poeta António Aleixo, Portimão</t>
  </si>
  <si>
    <t>Escola Secundária José Falcão, Coimbra</t>
  </si>
  <si>
    <t>Agrupamento de Escolas de Santa Catarina, Oeiras</t>
  </si>
  <si>
    <t>Agrupamento de Escolas Dr. Ginestal Machado, Santarém</t>
  </si>
  <si>
    <t>Escola Secundária Camões, Lisboa</t>
  </si>
  <si>
    <t>Agrupamento de Escolas D. António de Ataíde, Vila Franca de Xira</t>
  </si>
  <si>
    <t>Escola Secundária José Saramago, Mafra</t>
  </si>
  <si>
    <t>Agrupamento de Escolas de Álvaro Velho, Barreiro</t>
  </si>
  <si>
    <t>Agrupamento de Escolas de Vale do Tamel, Barcelos</t>
  </si>
  <si>
    <t>Agrupamento de Escolas da Senhora da Hora, Matosinhos</t>
  </si>
  <si>
    <t>Agrupamento de Escolas de Resende</t>
  </si>
  <si>
    <t>Agrupamento de Escolas Eng. Nuno Mergulhão, Portimão</t>
  </si>
  <si>
    <t>Escola Secundária D. Dinis, Coimbra</t>
  </si>
  <si>
    <t>Agrupamento de Escolas D. João V, Amadora</t>
  </si>
  <si>
    <t>Agrupamento de Escolas de Salvaterra de Magos</t>
  </si>
  <si>
    <t>Escola Secundária Fonseca Benevides, Lisboa</t>
  </si>
  <si>
    <t>Escola Secundária Gago Coutinho, Alverca do Ribatejo, Vila Franca de Xira</t>
  </si>
  <si>
    <t>Escola Secundária de Peniche</t>
  </si>
  <si>
    <t>Agrupamento de Escolas Navegador Rodrigues Soromenho, Sesimbra</t>
  </si>
  <si>
    <t>Agrupamento de Escolas Rosa Ramalho, Barcelos</t>
  </si>
  <si>
    <t>Agrupamento de Escolas Eng. Fernando Pinto de Oliveira, Matosinhos</t>
  </si>
  <si>
    <t>Agrupamento de Escolas de Paço de Sousa, Penafiel</t>
  </si>
  <si>
    <t>Agrupamento de Escolas Júdice Fialho, Portimão</t>
  </si>
  <si>
    <t>Escola Secundária Dr. Joaquim de Carvalho, Figueira da Foz</t>
  </si>
  <si>
    <t>Agrupamento de Escolas da Cidadela, Cascais</t>
  </si>
  <si>
    <t>Agrupamento de Escolas Nuno de Santa Maria, Tomar</t>
  </si>
  <si>
    <t>Escola Secundária Marquês de Pombal, Lisboa</t>
  </si>
  <si>
    <t>Escola Secundária de Camarate, Loures</t>
  </si>
  <si>
    <t>Escola Profissional de Agricultura e Desenvolvimento Rural de Cister, Alcobaça</t>
  </si>
  <si>
    <t>Agrupamento de Escolas de Palmela</t>
  </si>
  <si>
    <t>Agrupamento de Escolas André Soares, Braga</t>
  </si>
  <si>
    <t>Agrupamento de Escolas de Matosinhos</t>
  </si>
  <si>
    <t>Agrupamento de Escolas D. António Ferreira Gomes, Penafiel</t>
  </si>
  <si>
    <t>Agrupamento de Escolas D. José I, Vila Real de Santo António</t>
  </si>
  <si>
    <t>Escola Básica e Secundária Quinta das Flores, Coimbra</t>
  </si>
  <si>
    <t>Escola Secundária da Quinta do Marquês, Oeiras</t>
  </si>
  <si>
    <t>Agrupamento de Escolas de Almeirim</t>
  </si>
  <si>
    <t>Escola Secundária Rainha Dona Amélia, Lisboa</t>
  </si>
  <si>
    <t>Escola Secundária da Ramada, Odivelas</t>
  </si>
  <si>
    <t>Agrupamento de Escolas Mouzinho da Silveira, Moita</t>
  </si>
  <si>
    <t>Agrupamento de Escolas de Trigal de Santa Maria, Braga</t>
  </si>
  <si>
    <t>Agrupamento de Escolas Irmãos Passos, Matosinhos</t>
  </si>
  <si>
    <t>Agrupamento de Escolas Joaquim de Araújo, Guilhufe, Penafiel</t>
  </si>
  <si>
    <t>Agrupamento de Escolas de Alcoutim</t>
  </si>
  <si>
    <t>Escola Artística do Conservatório de Música de Coimbra</t>
  </si>
  <si>
    <t>Agrupamento de Escolas Marcelino Mesquita do Cartaxo</t>
  </si>
  <si>
    <t>Escola Secundária Pedro Nunes, Lisboa</t>
  </si>
  <si>
    <t>Escola Profissional Agrícola D. Dinis - Paiã, Odivelas</t>
  </si>
  <si>
    <t>Agrupamento de Escolas Luísa Todi, Setúbal</t>
  </si>
  <si>
    <t>Agrupamento de Escolas Alberto Sampaio, Braga</t>
  </si>
  <si>
    <t>Agrupamento de Escolas Professor Óscar Lopes, Matosinhos</t>
  </si>
  <si>
    <t>Agrupamento de Escolas de Penafiel Sudeste</t>
  </si>
  <si>
    <t>Agrupamento de Escolas de Bemposta, Portimão</t>
  </si>
  <si>
    <t>Agrupamento de Escolas Artur Gonçalves, Torres Novas</t>
  </si>
  <si>
    <t>Agrupamento de Escolas João de Barros, Seixal</t>
  </si>
  <si>
    <t>Agrupamento de Escolas Dr. Francisco Sanches, Braga</t>
  </si>
  <si>
    <t>Agrupamento de Escolas do Cerco do Porto, Porto</t>
  </si>
  <si>
    <t>Agrupamento de Escolas de Pinheiro, Penafiel</t>
  </si>
  <si>
    <t>Agrupamento de Escolas Dr. Francisco Fernandes Lopes, Olhão</t>
  </si>
  <si>
    <t>Agrupamento de Escolas de Alcanena</t>
  </si>
  <si>
    <t>Agrupamento de Escolas Terras de Larus, Seixal</t>
  </si>
  <si>
    <t>Agrupamento de Escolas D. Maria II, Braga</t>
  </si>
  <si>
    <t>Agrupamento de Escolas Pêro Vaz de Caminha, Porto</t>
  </si>
  <si>
    <t>Agrupamento de Escolas Amadeo de Souza Cardoso, Amarante</t>
  </si>
  <si>
    <t>Agrupamento de Escolas de Silves</t>
  </si>
  <si>
    <t>Agrupamento de Escolas Templários, Tomar</t>
  </si>
  <si>
    <t>Agrupamento de Escolas Paulo da Gama, Seixal</t>
  </si>
  <si>
    <t>Agrupamento de Escolas de Celeirós, Braga</t>
  </si>
  <si>
    <t>Agrupamento de Escolas Infante D. Henrique, Porto</t>
  </si>
  <si>
    <t>Escola Secundária de Amarante</t>
  </si>
  <si>
    <t>Agrupamento de Escolas Pinheiro e Rosa, Faro</t>
  </si>
  <si>
    <t>Escola Secundária Dr. Augusto César da Silva Ferreira, Rio Maior</t>
  </si>
  <si>
    <t>Agrupamento de Escolas Fragata do Tejo, Moita</t>
  </si>
  <si>
    <t>Agrupamento de Escolas Francisco de Holanda, Guimarães</t>
  </si>
  <si>
    <t>Agrupamento de Escolas Carolina Michaëlis, Porto</t>
  </si>
  <si>
    <t>Escola Secundária de Felgueiras</t>
  </si>
  <si>
    <t>Escola Secundária de Loulé</t>
  </si>
  <si>
    <t>Escola Profissional de Desenvolvimento Rural de Abrantes, Mouriscas, Abrantes</t>
  </si>
  <si>
    <t>Agrupamento de Escolas da Moita</t>
  </si>
  <si>
    <t>Agrupamento de Escolas das Taipas, Guimarães</t>
  </si>
  <si>
    <t>Agrupamento de Escolas Manoel de Oliveira, Porto</t>
  </si>
  <si>
    <t>Escola Secundária de Paredes</t>
  </si>
  <si>
    <t>Agrupamento de Escolas Barbosa du Bocage, Setúbal</t>
  </si>
  <si>
    <t>Agrupamento de Escolas D. Afonso Henriques, Guimarães</t>
  </si>
  <si>
    <t>Agrupamento de Escolas Garcia de Orta, Porto</t>
  </si>
  <si>
    <t>Escola Secundária de Penafiel</t>
  </si>
  <si>
    <t>Agrupamento de Escolas do Montijo</t>
  </si>
  <si>
    <t>Agrupamento de Escolas de Pevidém, Guimarães</t>
  </si>
  <si>
    <t>Agrupamento de Escolas Leonardo Coimbra - Filho, Porto</t>
  </si>
  <si>
    <t>Escola Secundária Professor Doutor Flávio F. Pinto Resende, Cinfães</t>
  </si>
  <si>
    <t>Agrupamento de Escolas Miradouro de Alfazina, Almada</t>
  </si>
  <si>
    <t>Agrupamento de Escolas Arqueólogo Mário Cardoso, Guimarães</t>
  </si>
  <si>
    <t>Agrupamento de Escolas Aurélia de Sousa, Porto</t>
  </si>
  <si>
    <t>Escola Secundária de Paços de Ferreira</t>
  </si>
  <si>
    <t>Agrupamento de Escolas José Maria dos Santos, Palmela</t>
  </si>
  <si>
    <t>Agrupamento de Escolas Gil Vicente, Guimarães</t>
  </si>
  <si>
    <t>Agrupamento de Escolas António Nobre, Porto</t>
  </si>
  <si>
    <t>Escola Profissional de Agricultura e Desenvolvimento Rural de Marco de Canaveses</t>
  </si>
  <si>
    <t>Agrupamento de Escolas Lima de Freitas, Setúbal</t>
  </si>
  <si>
    <t>Agrupamento de Escolas D. Maria II, Vila Nova de Famalicão</t>
  </si>
  <si>
    <t>Agrupamento de Escolas Dr. Flávio Gonçalves, Póvoa de Varzim</t>
  </si>
  <si>
    <t>Escola Profissional de Arqueologia do Freixo, Marco de Canaveses</t>
  </si>
  <si>
    <t>Agrupamento de Escolas Daniel Sampaio, Almada</t>
  </si>
  <si>
    <t>Agrupamento de Escolas de Fragoso, Barcelos</t>
  </si>
  <si>
    <t>Agrupamento de Escolas Cego do Maio, Póvoa de Varzim</t>
  </si>
  <si>
    <t>Agrupamento de Escolas Professor Ruy Luís Gomes, Almada</t>
  </si>
  <si>
    <t>Agrupamento de Escolas de Vale d’Este, Barcelos</t>
  </si>
  <si>
    <t>Agrupamento de Escolas de Aver-o-Mar, Póvoa de Varzim</t>
  </si>
  <si>
    <t>Agrupamento de Escolas Anselmo de Andrade, Almada</t>
  </si>
  <si>
    <t>Agrupamento de Escolas de Mosteiro e Cávado, Braga</t>
  </si>
  <si>
    <t>Agrupamento de Escolas Campo Aberto, Póvoa de Varzim</t>
  </si>
  <si>
    <t>Agrupamento de Escolas Carlos Gargaté, Charneca de Caparica, Almada</t>
  </si>
  <si>
    <t>Agrupamento de Escolas de Real, Braga</t>
  </si>
  <si>
    <t>Agrupamento de Escolas de Rates, Póvoa de Varzim</t>
  </si>
  <si>
    <t>Agrupamento de Escolas Alfredo da Silva, Barreiro</t>
  </si>
  <si>
    <t>Agrupamento de Escolas de Celorico de Basto</t>
  </si>
  <si>
    <t>Agrupamento de Escolas D. Dinis, Santo Tirso</t>
  </si>
  <si>
    <t>Agrupamento de Escolas Boa Água, Sesimbra</t>
  </si>
  <si>
    <t>Agrupamento de Escolas João de Meira, Guimarães</t>
  </si>
  <si>
    <t>Agrupamento de Escolas de São Martinho, Santo Tirso</t>
  </si>
  <si>
    <t>Agrupamento de Escolas Francisco Simões, Almada</t>
  </si>
  <si>
    <t>Agrupamento de Escolas de Briteiros, Guimarães</t>
  </si>
  <si>
    <t>Agrupamento de Escolas da Trofa</t>
  </si>
  <si>
    <t>Agrupamento de Escolas Poeta Joaquim Serra, Montijo</t>
  </si>
  <si>
    <t>Agrupamento de Escolas Camilo Castelo Branco, Vila Nova de Famalicão</t>
  </si>
  <si>
    <t>Agrupamento de Escolas de São Lourenço, Valongo</t>
  </si>
  <si>
    <t>Escola Secundária Dom Manuel Martins, Setúbal</t>
  </si>
  <si>
    <t>Agrupamento de Escolas de Vila Verde</t>
  </si>
  <si>
    <t>Agrupamento de Escolas de Vallis Longus, Valongo</t>
  </si>
  <si>
    <t>Escola Secundária Alfredo dos Reis Silveira, Cavadas, Seixal</t>
  </si>
  <si>
    <t>Agrupamento de Escolas de Caldas de Vizela, Vizela</t>
  </si>
  <si>
    <t>Agrupamento de Escolas de Campo, Valongo</t>
  </si>
  <si>
    <t>Escola Secundária du Bocage, Setúbal</t>
  </si>
  <si>
    <t>Agrupamento de Escolas de Fafe</t>
  </si>
  <si>
    <t>Agrupamento de Escolas de Valongo</t>
  </si>
  <si>
    <t>Escola Secundária D. João II, Setúbal</t>
  </si>
  <si>
    <t>Agrupamento de Escolas António Rodrigues Sampaio, Esposende</t>
  </si>
  <si>
    <t>Agrupamento de Escolas de Alfena, Valongo</t>
  </si>
  <si>
    <t>Escola Secundária Dr. José Afonso, Arrentela, Seixal</t>
  </si>
  <si>
    <t>Agrupamento de Escolas Santos Simões, Guimarães</t>
  </si>
  <si>
    <t>Agrupamento de Escolas de Ermesinde, Valongo</t>
  </si>
  <si>
    <t>Escola Secundária de Cacilhas-Tejo, Almada</t>
  </si>
  <si>
    <t>Agrupamento de Escolas de Abação, Guimarães</t>
  </si>
  <si>
    <t>Agrupamento de Escolas Frei João de Vila do Conde, Vila do Conde</t>
  </si>
  <si>
    <t>Escola Secundária Fernão Mendes Pinto, Pragal, Almada</t>
  </si>
  <si>
    <t>Escola Secundária de Caldas das Taipas, Guimarães</t>
  </si>
  <si>
    <t>Agrupamento de Escolas D. Afonso Sanches, Vila do Conde</t>
  </si>
  <si>
    <t>Escola Secundária Jorge Peixinho, Montijo</t>
  </si>
  <si>
    <t>Escola Secundária Henrique Medina, Esposende</t>
  </si>
  <si>
    <t>Agrupamento de Escolas da Madalena, Vila Nova de Gaia</t>
  </si>
  <si>
    <t>Escola Secundária Manuel Cargaleiro, Amora, Seixal</t>
  </si>
  <si>
    <t>Escola Secundária Martins Sarmento, Guimarães</t>
  </si>
  <si>
    <t>Agrupamento de Escolas Diogo de Macedo, Vila Nova de Gaia</t>
  </si>
  <si>
    <t>Escola Secundária da Amora, Seixal</t>
  </si>
  <si>
    <t>Escola Secundária de Vila Verde</t>
  </si>
  <si>
    <t>Agrupamento de Escolas Escultor António Fernandes Sá, Vila Nova de Gaia</t>
  </si>
  <si>
    <t>Escola Secundária de Palmela</t>
  </si>
  <si>
    <t>Escola Secundária de Barcelinhos, Barcelos</t>
  </si>
  <si>
    <t>Agrupamento de Escolas António Sérgio, Vila Nova de Gaia</t>
  </si>
  <si>
    <t>Escola Secundária de Pinhal Novo, Palmela</t>
  </si>
  <si>
    <t>Escola Profissional Agrícola Eng. Silva Nunes, Molares, Celorico de Basto</t>
  </si>
  <si>
    <t>Agrupamento de Escolas de Valadares, Vila Nova de Gaia</t>
  </si>
  <si>
    <t>Escola Artística do Conservatório de Música Calouste Gulbenkian, Braga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</si>
  <si>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</si>
  <si>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</si>
  <si>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</si>
  <si>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d’Este, Vila Nova de Gaia</t>
  </si>
  <si>
    <t>Agrupamento de Escolas D. Pedro I, Vila Nova de Gaia</t>
  </si>
  <si>
    <t>Agrupamento de Escolas Dr. Costa Matos, Vila Nova de Gaia</t>
  </si>
  <si>
    <t>Agrupamento de Escolas Clara de Resende, Porto</t>
  </si>
  <si>
    <t>Agrupamento de Escolas Rodrigues de Freitas, Porto</t>
  </si>
  <si>
    <t>Agrupamento de Escolas de Águas Santas, Maia</t>
  </si>
  <si>
    <t>Agrupamento de Escolas Alexandre Herculano, Porto</t>
  </si>
  <si>
    <t>Agrupamento de Escolas Gaia Nascente, Vila Nova de Gaia</t>
  </si>
  <si>
    <t>Escola Básica da Ponte, Vila das Aves, Santo Tirso</t>
  </si>
  <si>
    <t>Escola Secundária Almeida Garrett, Vila Nova de Gaia</t>
  </si>
  <si>
    <t>Escola Secundária Augusto Gomes, Matosinhos</t>
  </si>
  <si>
    <t>Escola Secundária da Boa Nova, Leça da Palmeira, Matosinhos</t>
  </si>
  <si>
    <t>Escola Secundária Dr. Joaquim Gomes Ferreira Alves, Valadares, Vila Nova de Gaia</t>
  </si>
  <si>
    <t>Escola Secundária Eça de Queirós, Póvoa de Varzim</t>
  </si>
  <si>
    <t>Escola Secundária Filipa de Vilhena, Porto</t>
  </si>
  <si>
    <t>Escola Secundária Inês de Castro, Canidelo, Vila Nova de Gaia</t>
  </si>
  <si>
    <t>Escola Secundária José Régio, Vila do Conde</t>
  </si>
  <si>
    <t>Escola Secundária João Gonçalves Zarco, Matosinhos</t>
  </si>
  <si>
    <t>Escola Secundária Rocha Peixoto, Póvoa de Varzim</t>
  </si>
  <si>
    <t>Escola Secundária Arquitecto Oliveira Ferreira, Praia da Granja, Vila Nova de Gaia</t>
  </si>
  <si>
    <t>Escola Secundária de São Pedro da Cova, Gondomar</t>
  </si>
  <si>
    <t>Escola Profissional Agrícola Conde de São Bento, Santo Tirso</t>
  </si>
  <si>
    <t>Escola Artística Soares dos Reis, Porto</t>
  </si>
  <si>
    <t>Escola Artística do Conservatório de Música do Porto</t>
  </si>
  <si>
    <t>Escola Profissional Infante D. Henrique</t>
  </si>
  <si>
    <t>Escola Artística António Arroio, Lisboa</t>
  </si>
  <si>
    <t>Escola Artística de Dança do Conservatório Nacional, Lisboa</t>
  </si>
  <si>
    <t>Escola Artística de Música do Conservatório Nacional, Lisboa</t>
  </si>
  <si>
    <t>Escola Artística do Instituto Gregoriano de Lisboa</t>
  </si>
  <si>
    <t>Escola Profissional de Ciências Geográficas, Lisboa</t>
  </si>
  <si>
    <t>CODUOME</t>
  </si>
  <si>
    <t>NOME</t>
  </si>
  <si>
    <t>COD_DGEEC</t>
  </si>
  <si>
    <t>NOMEUO</t>
  </si>
  <si>
    <t>SEDE</t>
  </si>
  <si>
    <t>Email Institucional</t>
  </si>
  <si>
    <t>MORADA</t>
  </si>
  <si>
    <t>LOCALIDADE</t>
  </si>
  <si>
    <t>CONCELHO</t>
  </si>
  <si>
    <t>DISTRITO</t>
  </si>
  <si>
    <t>CP</t>
  </si>
  <si>
    <t>CODDSR</t>
  </si>
  <si>
    <t>GRUPONATUREZAINST</t>
  </si>
  <si>
    <t>N.º Alunos</t>
  </si>
  <si>
    <t>2.º CICLO AE</t>
  </si>
  <si>
    <t>2.º CICLO Est. Ens.</t>
  </si>
  <si>
    <t>100377 - Agrupamento de Escolas de S. Bento, Vizela</t>
  </si>
  <si>
    <t>S</t>
  </si>
  <si>
    <t>AE</t>
  </si>
  <si>
    <t>direcao@aeinfias.edu.gov.pt</t>
  </si>
  <si>
    <t>Rua da Liberdade, n.º 60</t>
  </si>
  <si>
    <t>ÍNFIAS VIZ</t>
  </si>
  <si>
    <t>Vizela</t>
  </si>
  <si>
    <t>4815-384</t>
  </si>
  <si>
    <t>Norte</t>
  </si>
  <si>
    <t>Público</t>
  </si>
  <si>
    <t>2º Ciclo;3º Ciclo;Artistico;Profissional;Secundário</t>
  </si>
  <si>
    <t>120297 - Agrupamento de Escolas D. Luís de Ataíde, Peniche</t>
  </si>
  <si>
    <t>direcao@aeluisdeataide.edu.gov.pt</t>
  </si>
  <si>
    <t>R. Arqtº Paulino Montez</t>
  </si>
  <si>
    <t>PENICHE</t>
  </si>
  <si>
    <t>Peniche</t>
  </si>
  <si>
    <t>2520-294</t>
  </si>
  <si>
    <t>Lisboa e Vale do Tejo</t>
  </si>
  <si>
    <t>2º Ciclo;3º Ciclo</t>
  </si>
  <si>
    <t>120340 - Agrupamento de Escolas de Santo André, Barreiro</t>
  </si>
  <si>
    <t>N</t>
  </si>
  <si>
    <t>direcao@aestandre.edu.gov.pt</t>
  </si>
  <si>
    <t>R. Dr. Ferreira Soares</t>
  </si>
  <si>
    <t>BARREIRO</t>
  </si>
  <si>
    <t>Barreiro</t>
  </si>
  <si>
    <t>Setúbal</t>
  </si>
  <si>
    <t>2830-118</t>
  </si>
  <si>
    <t>Av. Escola dos Fuzileiros Navais - Qt da Lomba</t>
  </si>
  <si>
    <t>2830-148</t>
  </si>
  <si>
    <t>3º Ciclo;Profissional;Secundário</t>
  </si>
  <si>
    <t/>
  </si>
  <si>
    <t>120960 - Agrupamento de Escolas de Ourém</t>
  </si>
  <si>
    <t>direcao@aeourem.edu.gov.pt</t>
  </si>
  <si>
    <t>Rua Dr. António Justiniano da Luz Preto</t>
  </si>
  <si>
    <t>OURÉM</t>
  </si>
  <si>
    <t>Ourém</t>
  </si>
  <si>
    <t>Santarém</t>
  </si>
  <si>
    <t>2490-552</t>
  </si>
  <si>
    <t>Rua Padre Feliciano de Oliveira</t>
  </si>
  <si>
    <t>FREIXIANDA</t>
  </si>
  <si>
    <t>2435-284</t>
  </si>
  <si>
    <t>1º Ciclo;2º Ciclo;3º Ciclo;Artistico;Pré-escolar</t>
  </si>
  <si>
    <t>120996 - Agrupamento de Escolas Visconde de Chanceleiros, Alenquer</t>
  </si>
  <si>
    <t>direcao@aevchanceleiros.edu.gov.pt</t>
  </si>
  <si>
    <t>Merceana</t>
  </si>
  <si>
    <t>ALDEIA GALEGA DA MERCEANA</t>
  </si>
  <si>
    <t>Alenquer</t>
  </si>
  <si>
    <t>Lisboa</t>
  </si>
  <si>
    <t>2580-087</t>
  </si>
  <si>
    <t>2º Ciclo;3º Ciclo;Artistico</t>
  </si>
  <si>
    <t>121009 - Agrupamento de Escolas de Arruda dos Vinhos</t>
  </si>
  <si>
    <t>direcao@aearruda.edu.gov.pt</t>
  </si>
  <si>
    <t>R. de Espargal</t>
  </si>
  <si>
    <t>ARRANHÓ</t>
  </si>
  <si>
    <t>Arruda dos Vinhos</t>
  </si>
  <si>
    <t>2630-048</t>
  </si>
  <si>
    <t>1º Ciclo;2º Ciclo;Pré-escolar</t>
  </si>
  <si>
    <t>121198 - Agrupamento de Escolas de Alcochete</t>
  </si>
  <si>
    <t>direcao@aealcochete.edu.gov.pt</t>
  </si>
  <si>
    <t>Avenida da Restauração</t>
  </si>
  <si>
    <t>ALCOCHETE</t>
  </si>
  <si>
    <t>Alcochete</t>
  </si>
  <si>
    <t>2890-012</t>
  </si>
  <si>
    <t>Rua da Escola Secundária - Sítio dos Barris</t>
  </si>
  <si>
    <t>2890-006</t>
  </si>
  <si>
    <t>121216 - Agrupamento de Escolas de Santo António, Barreiro</t>
  </si>
  <si>
    <t>direcao@stantonio.edu.gov.pt</t>
  </si>
  <si>
    <t>Rua António Aleixo      Cidade Sol</t>
  </si>
  <si>
    <t>SANTO ANTÓNIO DA CHARNECA</t>
  </si>
  <si>
    <t>2835-511</t>
  </si>
  <si>
    <t>2º Ciclo;3º Ciclo;Profissional;Secundário</t>
  </si>
  <si>
    <t>121265 - Agrupamento de Escolas José Saramago, Palmela</t>
  </si>
  <si>
    <t>direcao@aejs.edu.gov.pt</t>
  </si>
  <si>
    <t>Rua Miguel Bombarda</t>
  </si>
  <si>
    <t>POCEIRÃO</t>
  </si>
  <si>
    <t>Palmela</t>
  </si>
  <si>
    <t>2965-315</t>
  </si>
  <si>
    <t>1º Ciclo;2º Ciclo;3º Ciclo;Profissional;Secundário</t>
  </si>
  <si>
    <t>121381 - Agrupamento de Escolas D. Lourenço Vicente, Lourinhã</t>
  </si>
  <si>
    <t>direcao@aedlv.edu.gov.pt</t>
  </si>
  <si>
    <t>Avenida de Angola, n.º 23</t>
  </si>
  <si>
    <t>LOURINHÃ</t>
  </si>
  <si>
    <t>Lourinhã</t>
  </si>
  <si>
    <t>2530-114</t>
  </si>
  <si>
    <t>R. da Bela Vista, 2</t>
  </si>
  <si>
    <t>RIBAMAR</t>
  </si>
  <si>
    <t>2530-645</t>
  </si>
  <si>
    <t>1º Ciclo;2º Ciclo;3º Ciclo;Pré-escolar</t>
  </si>
  <si>
    <t>121393 - Agrupamento de Escolas da Lourinhã</t>
  </si>
  <si>
    <t>direcao@aelourinha.edu.gov.pt</t>
  </si>
  <si>
    <t>Vale de Geões - Apartado 13</t>
  </si>
  <si>
    <t>2530-909</t>
  </si>
  <si>
    <t>Profissional;Secundário</t>
  </si>
  <si>
    <t>Rua dos Moinhos</t>
  </si>
  <si>
    <t>MIRAGAIA</t>
  </si>
  <si>
    <t>2530-427</t>
  </si>
  <si>
    <t>1º Ciclo;2º Ciclo;3º Ciclo</t>
  </si>
  <si>
    <t>121423 - Agrupamento de Escolas da Venda do Pinheiro, Mafra</t>
  </si>
  <si>
    <t>direcao@aevp.edu.gov.pt</t>
  </si>
  <si>
    <t>Quinta do Mucharro</t>
  </si>
  <si>
    <t>VENDA DO PINHEIRO</t>
  </si>
  <si>
    <t>Mafra</t>
  </si>
  <si>
    <t>2665-569</t>
  </si>
  <si>
    <t>121502 - Agrupamento de Escolas n.º 2 de Abrantes</t>
  </si>
  <si>
    <t>direcao@aen2-abrantes.edu.gov.pt</t>
  </si>
  <si>
    <t>R. General Humberto Delgado, 1</t>
  </si>
  <si>
    <t>ABRANTES</t>
  </si>
  <si>
    <t>Abrantes</t>
  </si>
  <si>
    <t>2200-117</t>
  </si>
  <si>
    <t>R. 6 de Outubro nº 3</t>
  </si>
  <si>
    <t>TRAMAGAL</t>
  </si>
  <si>
    <t>2205-651</t>
  </si>
  <si>
    <t>121617 - Agrupamento de Escolas Aquilino Ribeiro, Oeiras</t>
  </si>
  <si>
    <t>direcao@aearibeiro.edu.gov.pt</t>
  </si>
  <si>
    <t>Av. Domingos Vandelli</t>
  </si>
  <si>
    <t>PORTO SALVO</t>
  </si>
  <si>
    <t>Oeiras</t>
  </si>
  <si>
    <t>2740-123</t>
  </si>
  <si>
    <t>130000 - Agrupamento de Escolas de Alvito</t>
  </si>
  <si>
    <t>ENA</t>
  </si>
  <si>
    <t>direcao@aealvito.edu.gov.pt</t>
  </si>
  <si>
    <t>Tapadinha de Dom António</t>
  </si>
  <si>
    <t>ALVITO</t>
  </si>
  <si>
    <t>Alvito</t>
  </si>
  <si>
    <t>Beja</t>
  </si>
  <si>
    <t>7920-037</t>
  </si>
  <si>
    <t>Alentejo</t>
  </si>
  <si>
    <t>130140 - Agrupamento de Escolas de Portel</t>
  </si>
  <si>
    <t>direcao@aeportel.edu.gov.pt</t>
  </si>
  <si>
    <t>R. de S. Paulo</t>
  </si>
  <si>
    <t>PORTEL</t>
  </si>
  <si>
    <t>Portel</t>
  </si>
  <si>
    <t>Évora</t>
  </si>
  <si>
    <t>7220-401</t>
  </si>
  <si>
    <t>130229 - Agrupamento de Escolas de Almodôvar</t>
  </si>
  <si>
    <t>direcao@almodovar.edu.gov.pt</t>
  </si>
  <si>
    <t>R. da Ponte Romana - Apartado 1</t>
  </si>
  <si>
    <t>ALMODÔVAR</t>
  </si>
  <si>
    <t>Almodôvar</t>
  </si>
  <si>
    <t>7700-018</t>
  </si>
  <si>
    <t>130242 - Agrupamento de Escolas de Ferreira do Alentejo</t>
  </si>
  <si>
    <t>direcao@aefa.edu.gov.pt</t>
  </si>
  <si>
    <t>R. Infante D. Henrique</t>
  </si>
  <si>
    <t>FERREIRA DO ALENTEJO</t>
  </si>
  <si>
    <t>Ferreira do Alentejo</t>
  </si>
  <si>
    <t>7900-647</t>
  </si>
  <si>
    <t>130280 - Agrupamento de Escolas n.º 2 de Elvas</t>
  </si>
  <si>
    <t>direcao@aen2elvas.edu.gov.pt</t>
  </si>
  <si>
    <t>Estrada da Carvalha s/n</t>
  </si>
  <si>
    <t>ELVAS</t>
  </si>
  <si>
    <t>Elvas</t>
  </si>
  <si>
    <t>Portalegre</t>
  </si>
  <si>
    <t>7350-100</t>
  </si>
  <si>
    <t>130291 - Agrupamento de Escolas de Nisa</t>
  </si>
  <si>
    <t>direcao@agrupamentonisa.edu.gov.pt</t>
  </si>
  <si>
    <t>Rua Professor João Porto</t>
  </si>
  <si>
    <t>NISA</t>
  </si>
  <si>
    <t>Nisa</t>
  </si>
  <si>
    <t>6050-344</t>
  </si>
  <si>
    <t>1º Ciclo;2º Ciclo;3º Ciclo;Pré-escolar;Profissional;Secundário</t>
  </si>
  <si>
    <t>130308 - Agrupamento de Escolas de Grândola</t>
  </si>
  <si>
    <t>direcao@aeg.edu.gov.pt</t>
  </si>
  <si>
    <t>Avenida António Inácio da Cruz</t>
  </si>
  <si>
    <t>GRÂNDOLA</t>
  </si>
  <si>
    <t>Grândola</t>
  </si>
  <si>
    <t>7570-185</t>
  </si>
  <si>
    <t>Avenida António Inácio Cruz</t>
  </si>
  <si>
    <t>130345 - Agrupamento de Escolas de Alcácer do Sal</t>
  </si>
  <si>
    <t>direcao@aeas.edu.gov.pt</t>
  </si>
  <si>
    <t>Bairro do Morgadinho</t>
  </si>
  <si>
    <t>ALCÁCER DO SAL</t>
  </si>
  <si>
    <t>Alcácer do Sal</t>
  </si>
  <si>
    <t>7580-210</t>
  </si>
  <si>
    <t>1º Ciclo;2º Ciclo</t>
  </si>
  <si>
    <t>Estrada Senhor dos Mártires</t>
  </si>
  <si>
    <t>7580-131</t>
  </si>
  <si>
    <t>135010 - Agrupamento de Escolas de Barrancos</t>
  </si>
  <si>
    <t>direcao@agebarrancos.edu.gov.pt</t>
  </si>
  <si>
    <t>Rua de Angola</t>
  </si>
  <si>
    <t>BARRANCOS</t>
  </si>
  <si>
    <t>Barrancos</t>
  </si>
  <si>
    <t>7230-003</t>
  </si>
  <si>
    <t>135021 - Agrupamento de Escolas n.º 1 de Beja</t>
  </si>
  <si>
    <t>direcao@aebeja.edu.gov.pt</t>
  </si>
  <si>
    <t>R. Luís de Camões</t>
  </si>
  <si>
    <t>BEJA</t>
  </si>
  <si>
    <t>7800-508</t>
  </si>
  <si>
    <t>3º Ciclo;Artistico;Profissional;Secundário</t>
  </si>
  <si>
    <t>Avenida Comandante Ramiro Correia</t>
  </si>
  <si>
    <t>7800-261</t>
  </si>
  <si>
    <t>Rua  Fernando Pessoa, s/nº</t>
  </si>
  <si>
    <t>7800-181</t>
  </si>
  <si>
    <t>135033 - Agrupamento de Escolas de Castro Verde</t>
  </si>
  <si>
    <t>direcao@aecastro-verde.edu.gov.pt</t>
  </si>
  <si>
    <t>R. Dr. José Gomes Ferreira</t>
  </si>
  <si>
    <t>CASTRO VERDE</t>
  </si>
  <si>
    <t>Castro Verde</t>
  </si>
  <si>
    <t>7780-102</t>
  </si>
  <si>
    <t>R. Luís Vaz de Camões, 2</t>
  </si>
  <si>
    <t>7780-197</t>
  </si>
  <si>
    <t>135045 - Agrupamento de Escolas de Cuba</t>
  </si>
  <si>
    <t>direcao@aecuba.edu.gov.pt</t>
  </si>
  <si>
    <t>Largo da Feira</t>
  </si>
  <si>
    <t>CUBA</t>
  </si>
  <si>
    <t>Cuba</t>
  </si>
  <si>
    <t>7940-000</t>
  </si>
  <si>
    <t>135057 - Agrupamento de Escolas Professor Francisco Honrado Pereira, Amareleja, Moura</t>
  </si>
  <si>
    <t>direcao@amareleja.edu.gov.pt</t>
  </si>
  <si>
    <t>Lg das Flores</t>
  </si>
  <si>
    <t>AMARELEJA</t>
  </si>
  <si>
    <t>Moura</t>
  </si>
  <si>
    <t>7885-068</t>
  </si>
  <si>
    <t>135069 - Agrupamento de Escolas de São Teotónio, Odemira</t>
  </si>
  <si>
    <t>direcao@aestodemira.edu.gov.pt</t>
  </si>
  <si>
    <t>Apartado 84</t>
  </si>
  <si>
    <t>ODEMIRA</t>
  </si>
  <si>
    <t>Odemira</t>
  </si>
  <si>
    <t>7630-639</t>
  </si>
  <si>
    <t>135070 - Agrupamento de Escolas de Colos, Odemira</t>
  </si>
  <si>
    <t>direcao@aecolos.edu.gov.pt</t>
  </si>
  <si>
    <t>Cerca do Vale da Rosa</t>
  </si>
  <si>
    <t>COLOS</t>
  </si>
  <si>
    <t>7630-329</t>
  </si>
  <si>
    <t>135082 - Agrupamento de Escolas de Sabóia, Odemira</t>
  </si>
  <si>
    <t>direcao@aesaboia.edu.gov.pt</t>
  </si>
  <si>
    <t>Saboia</t>
  </si>
  <si>
    <t>SABÓIA</t>
  </si>
  <si>
    <t>7665-824</t>
  </si>
  <si>
    <t>135094 - Agrupamento de Escolas n.º 1 de Serpa</t>
  </si>
  <si>
    <t>direcao@aeserpa1.edu.gov.pt</t>
  </si>
  <si>
    <t>Rua Dr Edgar Pires Valadas</t>
  </si>
  <si>
    <t>SERPA</t>
  </si>
  <si>
    <t>Serpa</t>
  </si>
  <si>
    <t>7830-479</t>
  </si>
  <si>
    <t>Rua Dr. António Sergio, 26</t>
  </si>
  <si>
    <t>PIAS SRP</t>
  </si>
  <si>
    <t>7830-219</t>
  </si>
  <si>
    <t>135100 - Agrupamento de Escolas n.º 2 de Serpa</t>
  </si>
  <si>
    <t>direcao@aeserpa2.edu.gov.pt</t>
  </si>
  <si>
    <t>Rua José Maria da Graça Affreixo</t>
  </si>
  <si>
    <t>7830-358</t>
  </si>
  <si>
    <t>Largo do Rossio Grande</t>
  </si>
  <si>
    <t>VILA NOVA DE SÃO BENTO</t>
  </si>
  <si>
    <t>7830-055</t>
  </si>
  <si>
    <t>135112 - Agrupamento de Escolas de Vidigueira</t>
  </si>
  <si>
    <t>direcao@aevid.edu.gov.pt</t>
  </si>
  <si>
    <t>Estrada da Circunvalação</t>
  </si>
  <si>
    <t>VIDIGUEIRA</t>
  </si>
  <si>
    <t>Vidigueira</t>
  </si>
  <si>
    <t>7960-212</t>
  </si>
  <si>
    <t>135124 - Agrupamento de Escolas de Alandroal</t>
  </si>
  <si>
    <t>direcao@alandroal.edu.gov.pt</t>
  </si>
  <si>
    <t>Tapada da Alfarrobeira</t>
  </si>
  <si>
    <t>ALANDROAL</t>
  </si>
  <si>
    <t>Alandroal</t>
  </si>
  <si>
    <t>7250-101</t>
  </si>
  <si>
    <t>135136 - Agrupamento de Escolas de Borba</t>
  </si>
  <si>
    <t>direcao@aeborba.edu.gov.pt</t>
  </si>
  <si>
    <t>Avenida Bombeiros Voluntários</t>
  </si>
  <si>
    <t>BORBA</t>
  </si>
  <si>
    <t>Borba</t>
  </si>
  <si>
    <t>7150-101</t>
  </si>
  <si>
    <t>135150 - Agrupamento de Escolas de Mora</t>
  </si>
  <si>
    <t>direcao@aemora.edu.gov.pt</t>
  </si>
  <si>
    <t>Estrada de Brotas</t>
  </si>
  <si>
    <t>MORA</t>
  </si>
  <si>
    <t>Mora</t>
  </si>
  <si>
    <t>7490-000</t>
  </si>
  <si>
    <t>135161 - Agrupamento de Escolas Dr. Libânio Esquível, Mourão</t>
  </si>
  <si>
    <t>direcao@aemourao.edu.gov.pt</t>
  </si>
  <si>
    <t>Rua D. Dinis, n.º 1</t>
  </si>
  <si>
    <t>MOURÃO</t>
  </si>
  <si>
    <t>Mourão</t>
  </si>
  <si>
    <t>7240-221</t>
  </si>
  <si>
    <t>135173 - Agrupamento de Escolas de Viana do Alentejo</t>
  </si>
  <si>
    <t>direcao@aeviana-alentejo.edu.gov.pt</t>
  </si>
  <si>
    <t>Rua D. Afonso V, nº 1 e 3</t>
  </si>
  <si>
    <t>ALCAÇOVAS</t>
  </si>
  <si>
    <t>Viana do Alentejo</t>
  </si>
  <si>
    <t>7090-299</t>
  </si>
  <si>
    <t>Estrada da Qt. de Stª Maria</t>
  </si>
  <si>
    <t>VIANA DO ALENTEJO</t>
  </si>
  <si>
    <t>7090-298</t>
  </si>
  <si>
    <t>135185 - Agrupamento de Escolas de Alter do Chão</t>
  </si>
  <si>
    <t>direcao@aealter-chao.edu.gov.pt</t>
  </si>
  <si>
    <t>Rua  Mabília de Freitas Martins</t>
  </si>
  <si>
    <t>ALTER DO CHÃO</t>
  </si>
  <si>
    <t>Alter do Chão</t>
  </si>
  <si>
    <t>7440-020</t>
  </si>
  <si>
    <t>2º Ciclo;3º Ciclo;Secundário</t>
  </si>
  <si>
    <t>135197 - Agrupamento de Escolas de Arronches</t>
  </si>
  <si>
    <t>direcao@luzarronches.edu.gov.pt</t>
  </si>
  <si>
    <t>Rua do Telheiro s/n</t>
  </si>
  <si>
    <t>ARRONCHES</t>
  </si>
  <si>
    <t>Arronches</t>
  </si>
  <si>
    <t>7340-001</t>
  </si>
  <si>
    <t>135203 - Agrupamento de Escolas de Avis</t>
  </si>
  <si>
    <t>direcao@aeavis.edu.gov.pt</t>
  </si>
  <si>
    <t>Estrada  Municipal, Montes do Azinhal</t>
  </si>
  <si>
    <t>BENAVILA</t>
  </si>
  <si>
    <t>Avis</t>
  </si>
  <si>
    <t>7480-250</t>
  </si>
  <si>
    <t>135215 - Agrupamento de Escolas de Campo Maior</t>
  </si>
  <si>
    <t>direcao@aecampo-maior.edu.gov.pt</t>
  </si>
  <si>
    <t>Avenida General Humberto Delgado</t>
  </si>
  <si>
    <t>CAMPO MAIOR</t>
  </si>
  <si>
    <t>Campo Maior</t>
  </si>
  <si>
    <t>7370-106</t>
  </si>
  <si>
    <t>R. D. João de Portugal, 1</t>
  </si>
  <si>
    <t>7370-110</t>
  </si>
  <si>
    <t>135227 - Agrupamento de Escolas de Castelo de Vide</t>
  </si>
  <si>
    <t>direcao@aecv.edu.gov.pt</t>
  </si>
  <si>
    <t>Avenida da Europa</t>
  </si>
  <si>
    <t>CASTELO DE VIDE</t>
  </si>
  <si>
    <t>Castelo de Vide</t>
  </si>
  <si>
    <t>7320-202</t>
  </si>
  <si>
    <t>135239 - Agrupamento de Escolas do Crato</t>
  </si>
  <si>
    <t>direcao@aecrato.edu.gov.pt</t>
  </si>
  <si>
    <t>Rua da Fonte do Crespo -Apart. nº 28</t>
  </si>
  <si>
    <t>CRATO</t>
  </si>
  <si>
    <t>Crato</t>
  </si>
  <si>
    <t>7430-132</t>
  </si>
  <si>
    <t>135240 - Agrupamento de Escolas n.º 1 de Elvas</t>
  </si>
  <si>
    <t>direcao@agrupamento-1-boafe.edu.gov.pt</t>
  </si>
  <si>
    <t>Est Nacional 373 - Apartado 123</t>
  </si>
  <si>
    <t>7350-231</t>
  </si>
  <si>
    <t>135252 - Agrupamento de Escolas n.º 3 de Elvas</t>
  </si>
  <si>
    <t>direcao@ae3elvas.edu.gov.pt</t>
  </si>
  <si>
    <t>Rossio 25 de Abril</t>
  </si>
  <si>
    <t>VILA BOIM</t>
  </si>
  <si>
    <t>7350-501</t>
  </si>
  <si>
    <t>Rua de S. Paulo</t>
  </si>
  <si>
    <t>7350-160</t>
  </si>
  <si>
    <t>135264 - Agrupamento de Escolas de Fronteira</t>
  </si>
  <si>
    <t>direcao@aefronteira.edu.gov.pt</t>
  </si>
  <si>
    <t>Largo da Estação</t>
  </si>
  <si>
    <t>FRONTEIRA</t>
  </si>
  <si>
    <t>Fronteira</t>
  </si>
  <si>
    <t>7460-109</t>
  </si>
  <si>
    <t>135290 - Agrupamento de Escolas João Maria Botas Carriço, Monforte</t>
  </si>
  <si>
    <t>direcao@aemonforte.edu.gov.pt</t>
  </si>
  <si>
    <t>Rua Professor Dr. Rosado Correia</t>
  </si>
  <si>
    <t>MONFORTE</t>
  </si>
  <si>
    <t>Monforte</t>
  </si>
  <si>
    <t>7450-000</t>
  </si>
  <si>
    <t>135318 - Agrupamento de Escolas do Bonfim, Portalegre</t>
  </si>
  <si>
    <t>direcao@aeb.edu.gov.pt</t>
  </si>
  <si>
    <t>Avenida do Bonfim</t>
  </si>
  <si>
    <t>PORTALEGRE</t>
  </si>
  <si>
    <t>7300-067</t>
  </si>
  <si>
    <t>Avenida do Bonfim - Apartado 69</t>
  </si>
  <si>
    <t>135320 - Agrupamento de Escolas José Régio, Portalegre</t>
  </si>
  <si>
    <t>direcao@aejr.edu.gov.pt</t>
  </si>
  <si>
    <t>926890814; 926890814</t>
  </si>
  <si>
    <t>Rua João Villaret,1</t>
  </si>
  <si>
    <t>7300-190</t>
  </si>
  <si>
    <t>135331 - Agrupamento de Escolas de Sousel</t>
  </si>
  <si>
    <t>direcao@escolasdesousel.edu.gov.pt</t>
  </si>
  <si>
    <t>SOUSEL</t>
  </si>
  <si>
    <t>Sousel</t>
  </si>
  <si>
    <t>7470-210</t>
  </si>
  <si>
    <t>1º Ciclo;2º Ciclo;3º Ciclo;Artistico;Pré-escolar;Profissional;Secundário</t>
  </si>
  <si>
    <t>135343 - Agrupamento de Escolas de Torrão, Alcácer do Sal</t>
  </si>
  <si>
    <t>direcao@aetorrao.edu.gov.pt</t>
  </si>
  <si>
    <t>Lg. de S. Francisco, 6</t>
  </si>
  <si>
    <t>TORRÃO</t>
  </si>
  <si>
    <t>7595-102</t>
  </si>
  <si>
    <t>135355 - Agrupamento de Escolas Prof. Arménio Lança, Santiago do Cacém</t>
  </si>
  <si>
    <t>direcao@aepal-alvalade.edu.gov.pt</t>
  </si>
  <si>
    <t>R. Soeiro Pereira Gomes</t>
  </si>
  <si>
    <t>ALVALADE</t>
  </si>
  <si>
    <t>Santiago do Cacém</t>
  </si>
  <si>
    <t>7565-070</t>
  </si>
  <si>
    <t>135367 - Agrupamento de Escolas de Aljustrel</t>
  </si>
  <si>
    <t>direcao@aealjustrel.edu.gov.pt</t>
  </si>
  <si>
    <t>Rua de Beja - Apartado 48</t>
  </si>
  <si>
    <t>ALJUSTREL</t>
  </si>
  <si>
    <t>Aljustrel</t>
  </si>
  <si>
    <t>7600-032</t>
  </si>
  <si>
    <t>Rua de Beja - Apartado 19</t>
  </si>
  <si>
    <t>135379 - Agrupamento de Escolas n.º 2 de Beja</t>
  </si>
  <si>
    <t>direcao@ae2beja.edu.gov.pt</t>
  </si>
  <si>
    <t>R. de S. João de Deus</t>
  </si>
  <si>
    <t>7800-478</t>
  </si>
  <si>
    <t>R. de Maria Isabel Covas Lima</t>
  </si>
  <si>
    <t>7800-474</t>
  </si>
  <si>
    <t>135392 - Agrupamento de Escolas de Ourique</t>
  </si>
  <si>
    <t>direcao@aeourique.edu.gov.pt</t>
  </si>
  <si>
    <t>Estrada de Garvão</t>
  </si>
  <si>
    <t>OURIQUE</t>
  </si>
  <si>
    <t>Ourique</t>
  </si>
  <si>
    <t>7670-253</t>
  </si>
  <si>
    <t>135410 - Agrupamento de Escolas de Vendas Novas</t>
  </si>
  <si>
    <t>direcao@aevn.edu.gov.pt</t>
  </si>
  <si>
    <t>Avenida 25 de Abril, nº 21</t>
  </si>
  <si>
    <t>VENDAS NOVAS</t>
  </si>
  <si>
    <t>Vendas Novas</t>
  </si>
  <si>
    <t>7080-134</t>
  </si>
  <si>
    <t>135434 - Agrupamento de Escolas de Odemira</t>
  </si>
  <si>
    <t>direcao@aeodemira.edu.gov.pt</t>
  </si>
  <si>
    <t>Horta dos Reis - Apartado 25</t>
  </si>
  <si>
    <t>7630-174</t>
  </si>
  <si>
    <t>Horta dos Reis - Apartado 29</t>
  </si>
  <si>
    <t>7630-000</t>
  </si>
  <si>
    <t>135446 - Agrupamento de Escolas de Cercal do Alentejo, Santiago do Cacém</t>
  </si>
  <si>
    <t>direcao@aecercal.edu.gov.pt</t>
  </si>
  <si>
    <t>Estrada de Colos</t>
  </si>
  <si>
    <t>CERCAL DO ALENTEJO</t>
  </si>
  <si>
    <t>7555-108</t>
  </si>
  <si>
    <t>135471 - Agrupamento de Escolas de Moura</t>
  </si>
  <si>
    <t>direcao@aemoura.edu.gov.pt</t>
  </si>
  <si>
    <t>Av. Poeta Joaquim Costa s/n</t>
  </si>
  <si>
    <t>MOURA</t>
  </si>
  <si>
    <t>7860-108</t>
  </si>
  <si>
    <t>Avenida Poeta Joaquim Costa</t>
  </si>
  <si>
    <t>135483 - Agrupamento de Escolas de Vila Viçosa</t>
  </si>
  <si>
    <t>direcao@aevv.edu.gov.pt</t>
  </si>
  <si>
    <t>Rua Horta do Reguengo</t>
  </si>
  <si>
    <t>VILA VIÇOSA</t>
  </si>
  <si>
    <t>Vila Viçosa</t>
  </si>
  <si>
    <t>7160-201</t>
  </si>
  <si>
    <t>7160-000</t>
  </si>
  <si>
    <t>2º Ciclo</t>
  </si>
  <si>
    <t>135495 - Agrupamento de Escolas de Gavião</t>
  </si>
  <si>
    <t>direcao@aegaviao.edu.gov.pt</t>
  </si>
  <si>
    <t>R. 23 de Novembro</t>
  </si>
  <si>
    <t>GAVIÃO</t>
  </si>
  <si>
    <t>Gavião</t>
  </si>
  <si>
    <t>6040-121</t>
  </si>
  <si>
    <t>135501 - Agrupamento de Escolas de Santiago do Cacém</t>
  </si>
  <si>
    <t>direcao@aesc.edu.gov.pt</t>
  </si>
  <si>
    <t>Estrada de Santa Cruz</t>
  </si>
  <si>
    <t>SANTIAGO DO CACÉM</t>
  </si>
  <si>
    <t>7540-121</t>
  </si>
  <si>
    <t>Rua 1º de Maio</t>
  </si>
  <si>
    <t>7540-145</t>
  </si>
  <si>
    <t>1º Ciclo;2º Ciclo;Artistico;Pré-escolar;Profissional</t>
  </si>
  <si>
    <t>135513 - Agrupamento de Escolas de Santo André, Santiago do Cacém</t>
  </si>
  <si>
    <t>direcao@aesa.edu.gov.pt</t>
  </si>
  <si>
    <t>Bairro do Liceu</t>
  </si>
  <si>
    <t>VILA NOVA DE SANTO ANDRÉ</t>
  </si>
  <si>
    <t>7500-160</t>
  </si>
  <si>
    <t>Bairro Pôr do Sol</t>
  </si>
  <si>
    <t>7500-190</t>
  </si>
  <si>
    <t>135525 - Agrupamento de Escolas de Arraiolos</t>
  </si>
  <si>
    <t>direcao@aearraiolos.edu.gov.pt</t>
  </si>
  <si>
    <t>R. 5 de Outubro</t>
  </si>
  <si>
    <t>ARRAIOLOS</t>
  </si>
  <si>
    <t>Arraiolos</t>
  </si>
  <si>
    <t>7040-028</t>
  </si>
  <si>
    <t>135537 - Agrupamento de Escolas Manuel Ferreira Patrício, Évora</t>
  </si>
  <si>
    <t>direcao@aempatricio.edu.gov.pt</t>
  </si>
  <si>
    <t>Av. Engº Arantes de Oliveira</t>
  </si>
  <si>
    <t>ÉVORA</t>
  </si>
  <si>
    <t>7000-758</t>
  </si>
  <si>
    <t>135549 - Agrupamento de Escolas Gabriel Pereira, Évora</t>
  </si>
  <si>
    <t>direcao@aegp.edu.gov.pt</t>
  </si>
  <si>
    <t>Avenida Gago Coutinho</t>
  </si>
  <si>
    <t>7005-135</t>
  </si>
  <si>
    <t>R. Dr. Domingos Rosado</t>
  </si>
  <si>
    <t>7005-469</t>
  </si>
  <si>
    <t>135550 - Agrupamento de Escolas Severim de Faria, Évora</t>
  </si>
  <si>
    <t>direcao@aesfaria.edu.gov.pt</t>
  </si>
  <si>
    <t>Estrada das Alcáçovas</t>
  </si>
  <si>
    <t>7005-206</t>
  </si>
  <si>
    <t>R. de Santa Clara, nº 2</t>
  </si>
  <si>
    <t>7000-517</t>
  </si>
  <si>
    <t>135562 - Agrupamento de Escolas André de Gouveia, Évora</t>
  </si>
  <si>
    <t>direcao@aeevora4.edu.gov.pt</t>
  </si>
  <si>
    <t>Avenida António Barata - Bairro das Pites</t>
  </si>
  <si>
    <t>7005-621</t>
  </si>
  <si>
    <t>Bairro Sra. da Glória - Pç. Angra do Heroísmo</t>
  </si>
  <si>
    <t>7000-721</t>
  </si>
  <si>
    <t>135574 - Agrupamento de Escolas de Estremoz</t>
  </si>
  <si>
    <t>direcao@aeetz.edu.gov.pt</t>
  </si>
  <si>
    <t>R. General Humberto Delgado</t>
  </si>
  <si>
    <t>ESTREMOZ</t>
  </si>
  <si>
    <t>Estremoz</t>
  </si>
  <si>
    <t>7100-123</t>
  </si>
  <si>
    <t>135586 - Agrupamento de Escolas de Montemor-o-Novo</t>
  </si>
  <si>
    <t>direcao@aemn.edu.gov.pt</t>
  </si>
  <si>
    <t>Rua Dr. João Luís Ricardo</t>
  </si>
  <si>
    <t>MONTEMOR-O-NOVO</t>
  </si>
  <si>
    <t>Montemor-o-Novo</t>
  </si>
  <si>
    <t>7050-252</t>
  </si>
  <si>
    <t>Rua Dr. Adriano Vaz Velho</t>
  </si>
  <si>
    <t>7050-147</t>
  </si>
  <si>
    <t>135598 - Agrupamento de Escolas de Redondo</t>
  </si>
  <si>
    <t>direcao@aeredondo.edu.gov.pt</t>
  </si>
  <si>
    <t>Avª Dr. Domingos Rosado</t>
  </si>
  <si>
    <t>REDONDO</t>
  </si>
  <si>
    <t>Redondo</t>
  </si>
  <si>
    <t>7170-029</t>
  </si>
  <si>
    <t>135604 - Agrupamento de Escolas de Reguengos de Monsaraz</t>
  </si>
  <si>
    <t>direcao@aermonsaraz.edu.gov.pt</t>
  </si>
  <si>
    <t>Urb. Quinta Nova</t>
  </si>
  <si>
    <t>REGUENGOS DE MONSARAZ</t>
  </si>
  <si>
    <t>Reguengos de Monsaraz</t>
  </si>
  <si>
    <t>7200-204</t>
  </si>
  <si>
    <t>R. João de Deus</t>
  </si>
  <si>
    <t>7200-357</t>
  </si>
  <si>
    <t>135616 - Agrupamento de Escolas de Mértola</t>
  </si>
  <si>
    <t>direcao@aemertola.edu.gov.pt</t>
  </si>
  <si>
    <t>Achada de S. Sebastião</t>
  </si>
  <si>
    <t>MÉRTOLA</t>
  </si>
  <si>
    <t>Mértola</t>
  </si>
  <si>
    <t>7750-295</t>
  </si>
  <si>
    <t>135628 - Agrupamento de Escolas de Sines</t>
  </si>
  <si>
    <t>direcao@aesines.edu.gov.pt</t>
  </si>
  <si>
    <t>R. da Reforma Agrária</t>
  </si>
  <si>
    <t>SINES</t>
  </si>
  <si>
    <t>Sines</t>
  </si>
  <si>
    <t>7520-189</t>
  </si>
  <si>
    <t>135641 - Agrupamento de Escolas de Marvão</t>
  </si>
  <si>
    <t>direcao@aemarvao.edu.gov.pt</t>
  </si>
  <si>
    <t>R. das Escolas</t>
  </si>
  <si>
    <t>SÃO SALVADOR DA ARAMENHA</t>
  </si>
  <si>
    <t>Marvão</t>
  </si>
  <si>
    <t>7330-328</t>
  </si>
  <si>
    <t>135653 - Agrupamento de Escolas de Ponte de Sor</t>
  </si>
  <si>
    <t>direcao@aeponte-sor.edu.gov.pt</t>
  </si>
  <si>
    <t>Largo General Humberto Delgado</t>
  </si>
  <si>
    <t>MONTARGIL</t>
  </si>
  <si>
    <t>Ponte de Sor</t>
  </si>
  <si>
    <t>7425-104</t>
  </si>
  <si>
    <t>Tapada do Telheiro</t>
  </si>
  <si>
    <t>PONTE DE SOR</t>
  </si>
  <si>
    <t>7400-254</t>
  </si>
  <si>
    <t>1º Ciclo;2º Ciclo;3º Ciclo;Artistico</t>
  </si>
  <si>
    <t>7400-259</t>
  </si>
  <si>
    <t>145014 - Agrupamento de Escolas de Albufeira Poente, Albufeira</t>
  </si>
  <si>
    <t>direcao@alpoente.edu.gov.pt</t>
  </si>
  <si>
    <t>Rua José Cabrita Cerco das Hortas</t>
  </si>
  <si>
    <t>GUIA ABF</t>
  </si>
  <si>
    <t>Albufeira</t>
  </si>
  <si>
    <t>Faro</t>
  </si>
  <si>
    <t>8200-417</t>
  </si>
  <si>
    <t>Lg. Luís de Camões</t>
  </si>
  <si>
    <t>ALBUFEIRA</t>
  </si>
  <si>
    <t>8200-062</t>
  </si>
  <si>
    <t>Rua das Escolas</t>
  </si>
  <si>
    <t>8200-126</t>
  </si>
  <si>
    <t>145026 - Agrupamento de Escolas de Ferreiras, Albufeira</t>
  </si>
  <si>
    <t>direcao@aeferreiras.edu.gov.pt</t>
  </si>
  <si>
    <t>Sítio de Brejos</t>
  </si>
  <si>
    <t>8200-317</t>
  </si>
  <si>
    <t>Rua da Igreja</t>
  </si>
  <si>
    <t>FERREIRAS</t>
  </si>
  <si>
    <t>8200-559</t>
  </si>
  <si>
    <t>PADERNE ABF</t>
  </si>
  <si>
    <t>8200-476</t>
  </si>
  <si>
    <t>145051 - Agrupamento de Escolas Professora Piedade Matoso, Aljezur</t>
  </si>
  <si>
    <t>direcao@aealjezur.edu.gov.pt</t>
  </si>
  <si>
    <t>Barrada</t>
  </si>
  <si>
    <t>ALJEZUR</t>
  </si>
  <si>
    <t>Aljezur</t>
  </si>
  <si>
    <t>8670-113</t>
  </si>
  <si>
    <t>145063 - Agrupamento de Escolas de Castro Marim</t>
  </si>
  <si>
    <t>direcao@aectm.edu.gov.pt</t>
  </si>
  <si>
    <t>Avenida Dr. José Afonso Gomes, Apartado 62</t>
  </si>
  <si>
    <t>CASTRO MARIM</t>
  </si>
  <si>
    <t>Castro Marim</t>
  </si>
  <si>
    <t>8950-275</t>
  </si>
  <si>
    <t>145087 - Agrupamento de Escolas D. Afonso III, Faro</t>
  </si>
  <si>
    <t>direcao@agrupamentoafonso3.edu.gov.pt</t>
  </si>
  <si>
    <t>Rua Luis de Camões</t>
  </si>
  <si>
    <t>FARO</t>
  </si>
  <si>
    <t>8004-014</t>
  </si>
  <si>
    <t>145099 - Agrupamento de Escolas João de Deus, Faro</t>
  </si>
  <si>
    <t>direcao@aejdfaro.edu.gov.pt</t>
  </si>
  <si>
    <t>Avenida 5 de Outubro</t>
  </si>
  <si>
    <t>8004-069</t>
  </si>
  <si>
    <t>Rua Reitor Teixeira Guedes</t>
  </si>
  <si>
    <t>8000-425</t>
  </si>
  <si>
    <t>145105 - Agrupamento de Escolas de Montenegro, Faro</t>
  </si>
  <si>
    <t>direcao@aemontenegro.edu.gov.pt</t>
  </si>
  <si>
    <t>Rua Prof. José Sousa Ferradeira</t>
  </si>
  <si>
    <t>8005-278</t>
  </si>
  <si>
    <t>145130 - Agrupamento de Escolas Rio Arade, Lagoa</t>
  </si>
  <si>
    <t>direcao@rioarade.edu.gov.pt</t>
  </si>
  <si>
    <t>282414716; 968108543</t>
  </si>
  <si>
    <t>R. da Escola</t>
  </si>
  <si>
    <t>PARCHAL</t>
  </si>
  <si>
    <t>Lagoa</t>
  </si>
  <si>
    <t>8400-615</t>
  </si>
  <si>
    <t>R. 20 de Junho - Sitio da Carrasca - Estômbar</t>
  </si>
  <si>
    <t>ESTOMBAR</t>
  </si>
  <si>
    <t>8400-063</t>
  </si>
  <si>
    <t>145142 - Agrupamento de Escolas de Almancil, Loulé</t>
  </si>
  <si>
    <t>direcao@aealmancil.edu.gov.pt</t>
  </si>
  <si>
    <t>Largo Poeta Clementino Baeta</t>
  </si>
  <si>
    <t>ALMANCIL</t>
  </si>
  <si>
    <t>Loulé</t>
  </si>
  <si>
    <t>8135-154</t>
  </si>
  <si>
    <t>145178 - Agrupamento de Escolas Eng. Duarte Pacheco, Loulé</t>
  </si>
  <si>
    <t>direcao@aedpacheco.edu.gov.pt</t>
  </si>
  <si>
    <t>Rua José António Madeira - Apartado 193</t>
  </si>
  <si>
    <t>LOULÉ</t>
  </si>
  <si>
    <t>8100-670</t>
  </si>
  <si>
    <t>Fonte de Boliqueime</t>
  </si>
  <si>
    <t>BOLIQUEIME</t>
  </si>
  <si>
    <t>8100-069</t>
  </si>
  <si>
    <t>145180 - Agrupamento de Escolas de Monchique</t>
  </si>
  <si>
    <t>direcao@aemonchique.edu.gov.pt</t>
  </si>
  <si>
    <t>Estrada de Sabóia</t>
  </si>
  <si>
    <t>MONCHIQUE</t>
  </si>
  <si>
    <t>Monchique</t>
  </si>
  <si>
    <t>8550-426</t>
  </si>
  <si>
    <t>145191 - Agrupamento de Escolas Professor Paula Nogueira, Olhão</t>
  </si>
  <si>
    <t>direcao@aeppn.edu.gov.pt</t>
  </si>
  <si>
    <t>R. da Comunidade Lusíada</t>
  </si>
  <si>
    <t>OLHÃO</t>
  </si>
  <si>
    <t>Olhão</t>
  </si>
  <si>
    <t>8700-248</t>
  </si>
  <si>
    <t>Rua João Augusto Saias</t>
  </si>
  <si>
    <t>8700-254</t>
  </si>
  <si>
    <t>145221 - Agrupamento de Escolas João da Rosa, Olhão</t>
  </si>
  <si>
    <t>direcao@joaodarosa.edu.gov.pt</t>
  </si>
  <si>
    <t>Rua Caique Bom Sucesso - Quelfes</t>
  </si>
  <si>
    <t>8700-457</t>
  </si>
  <si>
    <t>145269 - Agrupamento de Escolas Silves Sul</t>
  </si>
  <si>
    <t>direcao@silvessul.edu.gov.pt</t>
  </si>
  <si>
    <t>Rua das Quintas</t>
  </si>
  <si>
    <t>ALGOZ</t>
  </si>
  <si>
    <t>Silves</t>
  </si>
  <si>
    <t>8365-062</t>
  </si>
  <si>
    <t>Sítio da Torre – Apartado 260</t>
  </si>
  <si>
    <t>ARMAÇÃO DE PÊRA</t>
  </si>
  <si>
    <t>8365-112</t>
  </si>
  <si>
    <t>145282 - Agrupamento de Escolas de Vila do Bispo</t>
  </si>
  <si>
    <t>direcao@aevila-bispo.edu.gov.pt</t>
  </si>
  <si>
    <t>Rua Santa Maria do Cabo</t>
  </si>
  <si>
    <t>VILA DO BISPO</t>
  </si>
  <si>
    <t>Vila do Bispo</t>
  </si>
  <si>
    <t>8650-416</t>
  </si>
  <si>
    <t>145312 - Agrupamento de Escolas Dr. Jorge Augusto Correia, Tavira</t>
  </si>
  <si>
    <t>direcao@aejcorreia.edu.gov.pt</t>
  </si>
  <si>
    <t>Rua Jorge Corvo</t>
  </si>
  <si>
    <t>TAVIRA</t>
  </si>
  <si>
    <t>Tavira</t>
  </si>
  <si>
    <t>8800-352</t>
  </si>
  <si>
    <t>8800-415</t>
  </si>
  <si>
    <t>145324 - Agrupamento de Escolas D. Manuel I, Tavira</t>
  </si>
  <si>
    <t>direcao@dmtavira.edu.gov.pt</t>
  </si>
  <si>
    <t>R. Dr. Fausto Cansado-Apart. 93</t>
  </si>
  <si>
    <t>8800-413</t>
  </si>
  <si>
    <t>145336 - Agrupamento de Escolas Dr.ª Laura Ayres, Loulé</t>
  </si>
  <si>
    <t>direcao@esla.edu.gov.pt</t>
  </si>
  <si>
    <t>Rua da Abelheira</t>
  </si>
  <si>
    <t>QUARTEIRA</t>
  </si>
  <si>
    <t>8125-173</t>
  </si>
  <si>
    <t>R. do Forte Novo</t>
  </si>
  <si>
    <t>8125-214</t>
  </si>
  <si>
    <t>145348 - Agrupamento de Escolas de Vila Real de Santo António</t>
  </si>
  <si>
    <t>direcao@aevrsa.edu.gov.pt</t>
  </si>
  <si>
    <t>Largo Manuel Cabanas</t>
  </si>
  <si>
    <t>VILA NOVA DE CACELA</t>
  </si>
  <si>
    <t>Vila Real de Santo António</t>
  </si>
  <si>
    <t>8900-067</t>
  </si>
  <si>
    <t>R. Dr. José Campos Coroa</t>
  </si>
  <si>
    <t>VILA REAL SANTO ANTÓNIO</t>
  </si>
  <si>
    <t>8900-210</t>
  </si>
  <si>
    <t>145373 - Agrupamento de Escolas José Belchior Viegas, São Brás de Alportel</t>
  </si>
  <si>
    <t>direcao@aejbv.edu.gov.pt</t>
  </si>
  <si>
    <t>Rua 1.º de Junho</t>
  </si>
  <si>
    <t>SÃO BRÁS DE ALPORTEL</t>
  </si>
  <si>
    <t>São Brás de Alportel</t>
  </si>
  <si>
    <t>8150-111</t>
  </si>
  <si>
    <t>Sítio da Calçada</t>
  </si>
  <si>
    <t>8150-021</t>
  </si>
  <si>
    <t>145385 - Agrupamento de Escolas de Albufeira</t>
  </si>
  <si>
    <t>direcao@aealbufeira.edu.gov.pt</t>
  </si>
  <si>
    <t>Vale de Pedras</t>
  </si>
  <si>
    <t>8200-047</t>
  </si>
  <si>
    <t>Rua da Correeira - Montechoro</t>
  </si>
  <si>
    <t>8200-112</t>
  </si>
  <si>
    <t>145397 - Agrupamento de Escolas Tomás Cabreira, Faro</t>
  </si>
  <si>
    <t>direcao@tomascabreira.edu.gov.pt</t>
  </si>
  <si>
    <t>R. Manuel de Arriaga nº 2</t>
  </si>
  <si>
    <t>8000-334</t>
  </si>
  <si>
    <t>Rua Ema Romero Câmara Reis, Horta do Ferragial</t>
  </si>
  <si>
    <t>8000-544</t>
  </si>
  <si>
    <t>145403 - Agrupamento de Escolas Padre António Martins de Oliveira, Lagoa</t>
  </si>
  <si>
    <t>direcao@aeaoliveira.edu.gov.pt</t>
  </si>
  <si>
    <t>Urb Lagoa sol - Rua Professor José Francisco Cabrita</t>
  </si>
  <si>
    <t>LAGOA</t>
  </si>
  <si>
    <t>8401-853</t>
  </si>
  <si>
    <t>Bairro CHE Lagoense</t>
  </si>
  <si>
    <t>8400-303</t>
  </si>
  <si>
    <t>145415 - Agrupamento de Escolas Júlio Dantas, Lagos</t>
  </si>
  <si>
    <t>direcao@aejd.edu.gov.pt</t>
  </si>
  <si>
    <t>Rua Dom Gaspar de Leão - Apartado 145</t>
  </si>
  <si>
    <t>ODIÁXERE</t>
  </si>
  <si>
    <t>Lagos</t>
  </si>
  <si>
    <t>8600-001</t>
  </si>
  <si>
    <t>Rua Filarmónica 1º de Maio</t>
  </si>
  <si>
    <t>LAGOS</t>
  </si>
  <si>
    <t>8600-300</t>
  </si>
  <si>
    <t>145427 - Agrupamento de Escolas Gil Eanes, Lagos</t>
  </si>
  <si>
    <t>direcao@aegileanes.edu.gov.pt</t>
  </si>
  <si>
    <t>Apartado 850 - Marina - Lagos</t>
  </si>
  <si>
    <t>8600-315</t>
  </si>
  <si>
    <t>Rua da Escola Gil Eanes</t>
  </si>
  <si>
    <t>8600-614</t>
  </si>
  <si>
    <t>145439 - Agrupamento de Escolas D. Dinis, Loulé</t>
  </si>
  <si>
    <t>direcao@ddinis-quarteira.edu.gov.pt</t>
  </si>
  <si>
    <t>Quinta do Romão</t>
  </si>
  <si>
    <t>8125-301</t>
  </si>
  <si>
    <t>2º Ciclo;3º Ciclo;Artistico;Pré-escolar</t>
  </si>
  <si>
    <t>145440 - Agrupamento de Escolas Padre João Coelho Cabanita, Loulé</t>
  </si>
  <si>
    <t>direcao@aejcabanita.edu.gov.pt</t>
  </si>
  <si>
    <t>R. Artur Marcos Guerreiro</t>
  </si>
  <si>
    <t>SALIR</t>
  </si>
  <si>
    <t>8100-202</t>
  </si>
  <si>
    <t>Rua Padre João Coelho Cabanita</t>
  </si>
  <si>
    <t>8100-231</t>
  </si>
  <si>
    <t>145452 - Agrupamento de Escolas Dr. Alberto Iria, Olhão</t>
  </si>
  <si>
    <t>direcao@agrupalbertoiria.edu.gov.pt</t>
  </si>
  <si>
    <t>Praça Dr. Alberto Iria</t>
  </si>
  <si>
    <t>8700-312</t>
  </si>
  <si>
    <t>145464 - Agrupamento de Escolas Manuel Teixeira Gomes, Portimão</t>
  </si>
  <si>
    <t>direcao@aemtg.edu.gov.pt</t>
  </si>
  <si>
    <t>Avenida S. João de Deus</t>
  </si>
  <si>
    <t>PORTIMÃO</t>
  </si>
  <si>
    <t>Portimão</t>
  </si>
  <si>
    <t>8500-508</t>
  </si>
  <si>
    <t>Rua Professor Agostinho da Silva</t>
  </si>
  <si>
    <t>8500-759</t>
  </si>
  <si>
    <t>145476 - Agrupamento de Escolas Poeta António Aleixo, Portimão</t>
  </si>
  <si>
    <t>direcao@aeaaleixo.edu.gov.pt</t>
  </si>
  <si>
    <t>Avenida 25 de Abril</t>
  </si>
  <si>
    <t>8500-511</t>
  </si>
  <si>
    <t>Rua D. Martinho Castelo Branco</t>
  </si>
  <si>
    <t>8500-510</t>
  </si>
  <si>
    <t>145488 - Agrupamento de Escolas Eng. Nuno Mergulhão, Portimão</t>
  </si>
  <si>
    <t>direcao@aveenm.edu.gov.pt</t>
  </si>
  <si>
    <t>Alto do Alfarrobal</t>
  </si>
  <si>
    <t>8500-791</t>
  </si>
  <si>
    <t>145490 - Agrupamento de Escolas Júdice Fialho, Portimão</t>
  </si>
  <si>
    <t>direcao@aejudicefialho.edu.gov.pt</t>
  </si>
  <si>
    <t>Avenida Fernando Pessoa – Vale Lagar Apartado 1045</t>
  </si>
  <si>
    <t>8500-305</t>
  </si>
  <si>
    <t>145518 - Agrupamento de Escolas D. José I, Vila Real de Santo António</t>
  </si>
  <si>
    <t>direcao@aedjose1.edu.gov.pt</t>
  </si>
  <si>
    <t>R. Stº António de Arenilha</t>
  </si>
  <si>
    <t>8900-275</t>
  </si>
  <si>
    <t>Rua Pero de Alenquer – Apartado 8</t>
  </si>
  <si>
    <t>MONTE GORDO</t>
  </si>
  <si>
    <t>8900-431</t>
  </si>
  <si>
    <t>145520 - Agrupamento de Escolas de Alcoutim</t>
  </si>
  <si>
    <t>direcao@aealcoutim.edu.gov.pt</t>
  </si>
  <si>
    <t>Av de Espanha</t>
  </si>
  <si>
    <t>ALCOUTIM</t>
  </si>
  <si>
    <t>Alcoutim</t>
  </si>
  <si>
    <t>8970-052</t>
  </si>
  <si>
    <t>Rua Portas do Laborato</t>
  </si>
  <si>
    <t>MARTIM LONGO</t>
  </si>
  <si>
    <t>8970-280</t>
  </si>
  <si>
    <t>145531 - Agrupamento de Escolas de Bemposta, Portimão</t>
  </si>
  <si>
    <t>direcao@aebemposta.edu.gov.pt</t>
  </si>
  <si>
    <t>282458307; 282070126</t>
  </si>
  <si>
    <t>Rua Pedro Osório</t>
  </si>
  <si>
    <t>8500-291</t>
  </si>
  <si>
    <t>Rua da Boavista</t>
  </si>
  <si>
    <t>MEXILHOEIRA GRANDE</t>
  </si>
  <si>
    <t>8500-132</t>
  </si>
  <si>
    <t>Largo do Rossio Grande, Apartado 6 – Alvor</t>
  </si>
  <si>
    <t>ALVOR</t>
  </si>
  <si>
    <t>8500-034</t>
  </si>
  <si>
    <t>145543 - Agrupamento de Escolas Dr. Francisco Fernandes Lopes, Olhão</t>
  </si>
  <si>
    <t>direcao@aeffl.edu.gov.pt</t>
  </si>
  <si>
    <t>Avenida Dr. Francisco Sá Carneiro</t>
  </si>
  <si>
    <t>8700-371</t>
  </si>
  <si>
    <t>Bias do Sul</t>
  </si>
  <si>
    <t>MONCARAPACHO</t>
  </si>
  <si>
    <t>8700-067</t>
  </si>
  <si>
    <t>Av. D. Maria Rosa Dias</t>
  </si>
  <si>
    <t>8700-082</t>
  </si>
  <si>
    <t>145555 - Agrupamento de Escolas de Silves</t>
  </si>
  <si>
    <t>direcao@aesilves.edu.gov.pt</t>
  </si>
  <si>
    <t>Lg. da República</t>
  </si>
  <si>
    <t>SILVES</t>
  </si>
  <si>
    <t>8300-111</t>
  </si>
  <si>
    <t>Praceta Gil Eanes - Apartado 38</t>
  </si>
  <si>
    <t>8300-118</t>
  </si>
  <si>
    <t>Rua Maria da Piedade Bastos Serpa</t>
  </si>
  <si>
    <t>S BARTOLOMEU DE MESSINES</t>
  </si>
  <si>
    <t>8375-163</t>
  </si>
  <si>
    <t>145567 - Agrupamento de Escolas Pinheiro e Rosa, Faro</t>
  </si>
  <si>
    <t>direcao@aeprosa.edu.gov.pt</t>
  </si>
  <si>
    <t>Rua António Gedeão, nº1</t>
  </si>
  <si>
    <t>8005-546</t>
  </si>
  <si>
    <t>Rua Prof. Amílcar Quaresma, Estoi</t>
  </si>
  <si>
    <t>8005-479</t>
  </si>
  <si>
    <t>R. Dr. Emílio José Campos Coroa</t>
  </si>
  <si>
    <t>8005-218</t>
  </si>
  <si>
    <t>150009 - Agrupamento de Escolas n.º 3 de Rio Tinto, Gondomar</t>
  </si>
  <si>
    <t>direcao@aert3.edu.gov.pt</t>
  </si>
  <si>
    <t>Rua Monte Branco</t>
  </si>
  <si>
    <t>BAGUIM DO MONTE</t>
  </si>
  <si>
    <t>Gondomar</t>
  </si>
  <si>
    <t>4435-738</t>
  </si>
  <si>
    <t>Tv. da Cavada Nova</t>
  </si>
  <si>
    <t>RIO TINTO</t>
  </si>
  <si>
    <t>4435-162</t>
  </si>
  <si>
    <t>150083 - Agrupamento de Escolas da Abelheira, Viana do Castelo</t>
  </si>
  <si>
    <t>direcao@aeabelheira.edu.gov.pt</t>
  </si>
  <si>
    <t>Rua José Augusto Vieira</t>
  </si>
  <si>
    <t>VIANA DO CASTELO</t>
  </si>
  <si>
    <t>4900-438</t>
  </si>
  <si>
    <t>150095 - Agrupamento de Escolas Álvaro Coutinho - O Magriço, Penedono</t>
  </si>
  <si>
    <t>direcao@aeacoutinho.edu.gov.pt</t>
  </si>
  <si>
    <t>Lugar do Prazo Velho</t>
  </si>
  <si>
    <t>PENEDONO</t>
  </si>
  <si>
    <t>Penedono</t>
  </si>
  <si>
    <t>3630-229</t>
  </si>
  <si>
    <t>150137 - Agrupamento de Escolas Alcaides de Faria, Barcelos</t>
  </si>
  <si>
    <t>direcao@aeaf.edu.gov.pt</t>
  </si>
  <si>
    <t>Avenida D. Nuno Álvares Pereira</t>
  </si>
  <si>
    <t>BARCELOS</t>
  </si>
  <si>
    <t>Barcelos</t>
  </si>
  <si>
    <t>4750-324</t>
  </si>
  <si>
    <t>Lugar de Casas Novas</t>
  </si>
  <si>
    <t>MANHENTE</t>
  </si>
  <si>
    <t>4750-557</t>
  </si>
  <si>
    <t>150149 - Agrupamento de Escolas Carlos Amarante, Braga</t>
  </si>
  <si>
    <t>direcao@aecarlosamarante.edu.gov.pt</t>
  </si>
  <si>
    <t>R. da Restauração</t>
  </si>
  <si>
    <t>BRAGA</t>
  </si>
  <si>
    <t>4710-428</t>
  </si>
  <si>
    <t>R. Oscar Dias Pereira</t>
  </si>
  <si>
    <t>4710-081</t>
  </si>
  <si>
    <t>150162 - Agrupamento de Escolas de Cabeceiras de Basto</t>
  </si>
  <si>
    <t>direcao@aecb.edu.gov.pt</t>
  </si>
  <si>
    <t>Campo do Seco-Refojos</t>
  </si>
  <si>
    <t>CABECEIRAS DE BASTO</t>
  </si>
  <si>
    <t>Cabeceiras de Basto</t>
  </si>
  <si>
    <t>4860-353</t>
  </si>
  <si>
    <t>Lugar de Souto</t>
  </si>
  <si>
    <t>ARCO DE BAÚLHE</t>
  </si>
  <si>
    <t>4860-082</t>
  </si>
  <si>
    <t>150198 - Agrupamento de Escolas do Sudeste de Baião</t>
  </si>
  <si>
    <t>direcao@aesudestebaiao.edu.gov.pt</t>
  </si>
  <si>
    <t>Barreiro Santa Marinha Do Zezere</t>
  </si>
  <si>
    <t>SANTA MARINHA DO ZÊZERE</t>
  </si>
  <si>
    <t>Baião</t>
  </si>
  <si>
    <t>4640-462</t>
  </si>
  <si>
    <t>150204 - Agrupamento de Escolas de Eiriz, Baião</t>
  </si>
  <si>
    <t>direcao@agrupeirizbaiao.edu.gov.pt</t>
  </si>
  <si>
    <t>Eiriz -  Ancede</t>
  </si>
  <si>
    <t>ANCEDE</t>
  </si>
  <si>
    <t>4640-014</t>
  </si>
  <si>
    <t>150216 - Agrupamento de Escolas de Vale de Ovil, Baião</t>
  </si>
  <si>
    <t>direcao@valeovil.edu.gov.pt</t>
  </si>
  <si>
    <t>R. Engenheiro Adelino Amaro da Costa</t>
  </si>
  <si>
    <t>BAIÃO</t>
  </si>
  <si>
    <t>4640-141</t>
  </si>
  <si>
    <t>150230 - Agrupamento de Escolas Fernão de Magalhães, Chaves</t>
  </si>
  <si>
    <t>direcao@aefmagalhaes.edu.gov.pt</t>
  </si>
  <si>
    <t>Avenida Sá Carneiro</t>
  </si>
  <si>
    <t>VIDAGO</t>
  </si>
  <si>
    <t>Chaves</t>
  </si>
  <si>
    <t>Vila Real</t>
  </si>
  <si>
    <t>5425-332</t>
  </si>
  <si>
    <t>Largo General Silveira</t>
  </si>
  <si>
    <t>CHAVES</t>
  </si>
  <si>
    <t>5400-516</t>
  </si>
  <si>
    <t>150241 - Agrupamento de Escolas Sá de Miranda, Braga</t>
  </si>
  <si>
    <t>direcao@samiranda.edu.gov.pt</t>
  </si>
  <si>
    <t>Rua Cimo de Vila, n.º 5</t>
  </si>
  <si>
    <t>PALMEIRA BRG</t>
  </si>
  <si>
    <t>4700-693</t>
  </si>
  <si>
    <t>R. Dr. Domingos Soares</t>
  </si>
  <si>
    <t>4710-295</t>
  </si>
  <si>
    <t>150253 - Agrupamento de Escolas de Braga Oeste</t>
  </si>
  <si>
    <t>direcao@aebragaoeste.edu.gov.pt</t>
  </si>
  <si>
    <t>Largo João Martins Oliveira, nº 5</t>
  </si>
  <si>
    <t>CABREIROS BRG</t>
  </si>
  <si>
    <t>4705-769</t>
  </si>
  <si>
    <t>150290 - Agrupamento de Escolas Virgínia Moura, Guimarães</t>
  </si>
  <si>
    <t>direcao@aevm.edu.gov.pt</t>
  </si>
  <si>
    <t>Avenida 1º de Agosto</t>
  </si>
  <si>
    <t>MOREIRA DE CÓNEGOS</t>
  </si>
  <si>
    <t>Guimarães</t>
  </si>
  <si>
    <t>4815-254</t>
  </si>
  <si>
    <t>150307 - Agrupamento de Escolas do Vale de São Torcato, Guimarães</t>
  </si>
  <si>
    <t>direcao@aevst.edu.gov.pt</t>
  </si>
  <si>
    <t>S. Torcato</t>
  </si>
  <si>
    <t>SÃO TORCATO</t>
  </si>
  <si>
    <t>4800-868</t>
  </si>
  <si>
    <t>150319 - Agrupamento de Escolas de Terras de Bouro</t>
  </si>
  <si>
    <t>direcao@aetb.edu.gov.pt</t>
  </si>
  <si>
    <t>Rua 2, nº 15</t>
  </si>
  <si>
    <t>RIO CALDO</t>
  </si>
  <si>
    <t>Terras de Bouro</t>
  </si>
  <si>
    <t>4845-024</t>
  </si>
  <si>
    <t>Avenida Doutor Artur Adriano Arantes</t>
  </si>
  <si>
    <t>TERRAS DE BOURO</t>
  </si>
  <si>
    <t>4840-100</t>
  </si>
  <si>
    <t>150320 - Agrupamento de Escolas Gonçalo Sampaio, Póvoa de Lanhoso</t>
  </si>
  <si>
    <t>direcao@agoncalosampaio.edu.gov.pt</t>
  </si>
  <si>
    <t>R. 25 de Novembro - S. Pedro</t>
  </si>
  <si>
    <t>PÓVOA DE LANHOSO</t>
  </si>
  <si>
    <t>Póvoa de Lanhoso</t>
  </si>
  <si>
    <t>4830-523</t>
  </si>
  <si>
    <t>150356 - Agrupamento de Escolas António Alves de Amorim, Santa Maria da Feira</t>
  </si>
  <si>
    <t>direcao@aeaaamorim.edu.gov.pt</t>
  </si>
  <si>
    <t>Rua da Escola C+S</t>
  </si>
  <si>
    <t>LOUROSA</t>
  </si>
  <si>
    <t>Santa Maria da Feira</t>
  </si>
  <si>
    <t>4535-082</t>
  </si>
  <si>
    <t>150370 - Agrupamento de Escolas Dr. Mário Fonseca, Lousada</t>
  </si>
  <si>
    <t>direcao@aemariofonseca.edu.gov.pt</t>
  </si>
  <si>
    <t>Rua do Jogo da Bola</t>
  </si>
  <si>
    <t>NOGUEIRA LSD</t>
  </si>
  <si>
    <t>Lousada</t>
  </si>
  <si>
    <t>4620-460</t>
  </si>
  <si>
    <t>1º Ciclo;2º Ciclo;3º Ciclo;Artistico;Profissional;Secundário</t>
  </si>
  <si>
    <t>Lugar do Relógio - Lustosa</t>
  </si>
  <si>
    <t>LUSTOSA</t>
  </si>
  <si>
    <t>4620-264</t>
  </si>
  <si>
    <t>150381 - Agrupamento de Escolas de Monserrate, Viana do Castelo</t>
  </si>
  <si>
    <t>direcao@monserrate.edu.gov.pt</t>
  </si>
  <si>
    <t>Avenida do Atlântico</t>
  </si>
  <si>
    <t>4904-860</t>
  </si>
  <si>
    <t>4900-348</t>
  </si>
  <si>
    <t>150393 - Agrupamento de Escolas Dr. José Domingues dos Santos, Matosinhos</t>
  </si>
  <si>
    <t>direcao@aedjdslavra.edu.gov.pt</t>
  </si>
  <si>
    <t>Rua da Cruz</t>
  </si>
  <si>
    <t>LAVRA</t>
  </si>
  <si>
    <t>Matosinhos</t>
  </si>
  <si>
    <t>4455-112</t>
  </si>
  <si>
    <t>150400 - Agrupamento de Escolas do Viso, Porto</t>
  </si>
  <si>
    <t>direcao@agrupavisoporto.edu.gov.pt</t>
  </si>
  <si>
    <t>Rua das Cegonhas</t>
  </si>
  <si>
    <t>PORTO</t>
  </si>
  <si>
    <t>4250-379</t>
  </si>
  <si>
    <t>150411 - Agrupamento de Escolas Dr. Carlos Pinto Ferreira, Vila do Conde</t>
  </si>
  <si>
    <t>direcao@agrupajunqueira.edu.gov.pt</t>
  </si>
  <si>
    <t>Rua José Batista da Silva</t>
  </si>
  <si>
    <t>JUNQUEIRA VCD</t>
  </si>
  <si>
    <t>Vila do Conde</t>
  </si>
  <si>
    <t>4480-260</t>
  </si>
  <si>
    <t>150447 - Agrupamento de Escolas de Alfândega da Fé</t>
  </si>
  <si>
    <t>direcao@alfandegaescola.edu.gov.pt</t>
  </si>
  <si>
    <t>R. da Escola Preparatória</t>
  </si>
  <si>
    <t>ALFÂNDEGA DA FÉ</t>
  </si>
  <si>
    <t>Alfândega da Fé</t>
  </si>
  <si>
    <t>Bragança</t>
  </si>
  <si>
    <t>5350-023</t>
  </si>
  <si>
    <t>150459 - Agrupamento de Escolas de Amares</t>
  </si>
  <si>
    <t>direcao@aeamares.edu.gov.pt</t>
  </si>
  <si>
    <t>Rua da Escola Secundária, N.º 73, Besteiros Amares</t>
  </si>
  <si>
    <t>BESTEIROS AMR</t>
  </si>
  <si>
    <t>Amares</t>
  </si>
  <si>
    <t>4720-143</t>
  </si>
  <si>
    <t>Rua da Escola Preparatória</t>
  </si>
  <si>
    <t>FERREIROS AMR</t>
  </si>
  <si>
    <t>4720-335</t>
  </si>
  <si>
    <t>150460 - Agrupamento de Escolas de Vila Cova, Barcelos</t>
  </si>
  <si>
    <t>direcao@aevc.edu.gov.pt</t>
  </si>
  <si>
    <t>Rua Padre Paulino Ribeiro</t>
  </si>
  <si>
    <t>VILA COVA BCL</t>
  </si>
  <si>
    <t>4750-795</t>
  </si>
  <si>
    <t>1º Ciclo;2º Ciclo;3º Ciclo;Artistico;Secundário</t>
  </si>
  <si>
    <t>150496 - Agrupamento de Escolas de Montelongo, Fafe</t>
  </si>
  <si>
    <t>direcao@aemontelongo.edu.gov.pt</t>
  </si>
  <si>
    <t>Parque da Cidade - Apartado 324</t>
  </si>
  <si>
    <t>FAFE</t>
  </si>
  <si>
    <t>Fafe</t>
  </si>
  <si>
    <t>4820-000</t>
  </si>
  <si>
    <t>Revelhe</t>
  </si>
  <si>
    <t>ABOIM FAF</t>
  </si>
  <si>
    <t>4820-001</t>
  </si>
  <si>
    <t>150502 - Agrupamento de Escolas Prof. Carlos Teixeira, Fafe</t>
  </si>
  <si>
    <t>direcao@aecteixeira.edu.gov.pt</t>
  </si>
  <si>
    <t>Av. da Liberdade</t>
  </si>
  <si>
    <t>4820-118</t>
  </si>
  <si>
    <t>Rua Dr. Parcídio Summavielle</t>
  </si>
  <si>
    <t>SÃO MARTINHO SILVARES</t>
  </si>
  <si>
    <t>4820-715</t>
  </si>
  <si>
    <t>150514 - Agrupamento de Escolas Arquiteto Fernando Távora, Guimarães</t>
  </si>
  <si>
    <t>direcao@aeft.edu.gov.pt</t>
  </si>
  <si>
    <t>Lugar do Motelo</t>
  </si>
  <si>
    <t>GUIMARÃES</t>
  </si>
  <si>
    <t>4800-094</t>
  </si>
  <si>
    <t>150526 - Agrupamento de Escolas de Macedo de Cavaleiros</t>
  </si>
  <si>
    <t>direcao@aemcavaleiros.edu.gov.pt</t>
  </si>
  <si>
    <t>Rua Engenheiro Moura Pegado</t>
  </si>
  <si>
    <t>MACEDO DE CAVALEIROS</t>
  </si>
  <si>
    <t>Macedo de Cavaleiros</t>
  </si>
  <si>
    <t>5340-245</t>
  </si>
  <si>
    <t>150538 - Agrupamento de Escolas de Miranda do Douro</t>
  </si>
  <si>
    <t>direcao@aemdouro.edu.gov.pt</t>
  </si>
  <si>
    <t>R. Coronel Eduardo Beça</t>
  </si>
  <si>
    <t>MIRANDA DO DOURO</t>
  </si>
  <si>
    <t>Miranda do Douro</t>
  </si>
  <si>
    <t>5210-192</t>
  </si>
  <si>
    <t>Avenida do Ciclo Preparatório</t>
  </si>
  <si>
    <t>SENDIM</t>
  </si>
  <si>
    <t>5225-101</t>
  </si>
  <si>
    <t>150551 - Agrupamento de Escolas de Arrifana, Santa Maria da Feira</t>
  </si>
  <si>
    <t>direcao@aearrifana.edu.gov.pt</t>
  </si>
  <si>
    <t>Rua Amadeu Joaquim Gonçalves</t>
  </si>
  <si>
    <t>ARRIFANA VFR</t>
  </si>
  <si>
    <t>3700-420</t>
  </si>
  <si>
    <t>Rua Casa da Mámoa, nº 182</t>
  </si>
  <si>
    <t>MILHEIRÓS DE POIARES</t>
  </si>
  <si>
    <t>3700-739</t>
  </si>
  <si>
    <t>150563 - Agrupamento de Escolas de Paços de Brandão, Santa Maria da Feira</t>
  </si>
  <si>
    <t>direcao@aepacosbrandao.edu.gov.pt</t>
  </si>
  <si>
    <t>Avenida Escolar, nº408</t>
  </si>
  <si>
    <t>PAÇOS DE BRANDÃO</t>
  </si>
  <si>
    <t>4535-525</t>
  </si>
  <si>
    <t>150575 - Agrupamento de Escolas Dr. Ramiro Salgado, Torre de Moncorvo</t>
  </si>
  <si>
    <t>direcao@rsalgado-moncorvo.edu.gov.pt</t>
  </si>
  <si>
    <t>Bairro de S. Paulo</t>
  </si>
  <si>
    <t>TORRE DE MONCORVO</t>
  </si>
  <si>
    <t>Torre de Moncorvo</t>
  </si>
  <si>
    <t>5160-226</t>
  </si>
  <si>
    <t>150587 - Agrupamento de Escolas de Muralhas do Minho, Valença</t>
  </si>
  <si>
    <t>direcao@aevalenca.edu.gov.pt</t>
  </si>
  <si>
    <t>Av. da Juventude</t>
  </si>
  <si>
    <t>VALENÇA</t>
  </si>
  <si>
    <t>Valença</t>
  </si>
  <si>
    <t>4930-599</t>
  </si>
  <si>
    <t>150605 - Agrupamento de Escolas Vieira de Araújo, Vieira do Minho</t>
  </si>
  <si>
    <t>direcao@aeva.edu.gov.pt</t>
  </si>
  <si>
    <t>Rua Drª Maria Júlia Alves Martins</t>
  </si>
  <si>
    <t>VIEIRA DO MINHO</t>
  </si>
  <si>
    <t>Vieira do Minho</t>
  </si>
  <si>
    <t>4850-549</t>
  </si>
  <si>
    <t>150617 - Agrupamento de Escolas de Gondifelos, Vila Nova de Famalicão</t>
  </si>
  <si>
    <t>direcao@aegondifelos.edu.gov.pt</t>
  </si>
  <si>
    <t>Av. Sta Marinha, 257</t>
  </si>
  <si>
    <t>GONDIFELOS</t>
  </si>
  <si>
    <t>Vila Nova de Famalicão</t>
  </si>
  <si>
    <t>4760-503</t>
  </si>
  <si>
    <t>150629 - Agrupamento de Escolas Terras do Ave, Vila Nova de Famalicão</t>
  </si>
  <si>
    <t>direcao@aepedome.edu.gov.pt</t>
  </si>
  <si>
    <t>Avenida de S. Pedro - 956</t>
  </si>
  <si>
    <t>PEDOME</t>
  </si>
  <si>
    <t>4765-152</t>
  </si>
  <si>
    <t>150630 - Agrupamento de Escolas de Ribeirão, Vila Nova de Famalicão</t>
  </si>
  <si>
    <t>direcao@aeribeirao.edu.gov.pt</t>
  </si>
  <si>
    <t>Avenida Rio Veirão - Ribeirão</t>
  </si>
  <si>
    <t>RIBEIRÃO</t>
  </si>
  <si>
    <t>4760-711</t>
  </si>
  <si>
    <t>150642 - Agrupamento de Escolas D. Sancho I, Vila Nova de Famalicão</t>
  </si>
  <si>
    <t>direcao@aedsancho1.edu.gov.pt</t>
  </si>
  <si>
    <t>Rua Barão da Trovisqueira</t>
  </si>
  <si>
    <t>VILA NOVA DE FAMALICÃO</t>
  </si>
  <si>
    <t>4760-126</t>
  </si>
  <si>
    <t>Rua Nossa Senhora da Vitória, nº 95</t>
  </si>
  <si>
    <t>4760-420</t>
  </si>
  <si>
    <t>150666 - Agrupamento de Escolas de Vila Pouca de Aguiar - Sul</t>
  </si>
  <si>
    <t>direcao@aevpaguiar.edu.gov.pt</t>
  </si>
  <si>
    <t>Lugar dos Lamaçais</t>
  </si>
  <si>
    <t>BORNES DE AGUIAR</t>
  </si>
  <si>
    <t>Vila Pouca de Aguiar</t>
  </si>
  <si>
    <t>5450-161</t>
  </si>
  <si>
    <t>Avenida Doutor Carlos Alberto de Sousa</t>
  </si>
  <si>
    <t>VILA POUCA DE AGUIAR</t>
  </si>
  <si>
    <t>5450-003</t>
  </si>
  <si>
    <t>150678 - Agrupamento de Escolas de Vimioso</t>
  </si>
  <si>
    <t>direcao@aevimioso.edu.gov.pt</t>
  </si>
  <si>
    <t>Bairro de S. Sebastião</t>
  </si>
  <si>
    <t>VIMIOSO</t>
  </si>
  <si>
    <t>Vimioso</t>
  </si>
  <si>
    <t>5230-304</t>
  </si>
  <si>
    <t>2º Ciclo;3º Ciclo;Profissional</t>
  </si>
  <si>
    <t>150680 - Agrupamento de Escolas D. Afonso III, Vinhais</t>
  </si>
  <si>
    <t>direcao@aevinhais.edu.gov.pt</t>
  </si>
  <si>
    <t>Rua da Corujeira, nº 22</t>
  </si>
  <si>
    <t>VINHAIS</t>
  </si>
  <si>
    <t>Vinhais</t>
  </si>
  <si>
    <t>5320-323</t>
  </si>
  <si>
    <t>150710 - Agrupamento de Escolas Gonçalo Nunes, Barcelos</t>
  </si>
  <si>
    <t>direcao@aegnunes.edu.gov.pt</t>
  </si>
  <si>
    <t>Avenida João Duarte</t>
  </si>
  <si>
    <t>4750-175</t>
  </si>
  <si>
    <t>150721 - Agrupamento de Escolas de Maximinos, Braga</t>
  </si>
  <si>
    <t>direcao@aemaximinos.edu.gov.pt</t>
  </si>
  <si>
    <t>Rua Colégio Orfãos de S. Caetano</t>
  </si>
  <si>
    <t>4700-235</t>
  </si>
  <si>
    <t>Rua da Naia - Maximinos</t>
  </si>
  <si>
    <t>4700-137</t>
  </si>
  <si>
    <t>150733 - Agrupamento de Escolas de Sande, Marco de Canaveses</t>
  </si>
  <si>
    <t>direcao@aesande.edu.gov.pt</t>
  </si>
  <si>
    <t>Lugar de Cristóvão - Sande</t>
  </si>
  <si>
    <t>SANDE MCN</t>
  </si>
  <si>
    <t>Marco de Canaveses</t>
  </si>
  <si>
    <t>4625-434</t>
  </si>
  <si>
    <t>150745 - Agrupamento de Escolas n.º 1 de Marco de Canaveses</t>
  </si>
  <si>
    <t>direcao@ae1marco.edu.gov.pt</t>
  </si>
  <si>
    <t>Rua Caetano Mesquita Vasconcelos, n.º 46</t>
  </si>
  <si>
    <t>MARCO DE CANAVESES</t>
  </si>
  <si>
    <t>4630-103</t>
  </si>
  <si>
    <t>Rua da Estação nº 326</t>
  </si>
  <si>
    <t>TOUTOSA</t>
  </si>
  <si>
    <t>4635-524</t>
  </si>
  <si>
    <t>150757 - Agrupamento de Escolas de Perafita, Matosinhos</t>
  </si>
  <si>
    <t>direcao@aeperafita.edu.gov.pt</t>
  </si>
  <si>
    <t>Rua Oriental s/nº</t>
  </si>
  <si>
    <t>PERAFITA</t>
  </si>
  <si>
    <t>4455-516</t>
  </si>
  <si>
    <t>150769 - Agrupamento de Escolas D. António Taipa, Freamunde, Paços de Ferreira</t>
  </si>
  <si>
    <t>direcao@agrupfreamunde.edu.gov.pt</t>
  </si>
  <si>
    <t>Praceta da Escola Secundária 21</t>
  </si>
  <si>
    <t>PAÇOS DE FERREIRA</t>
  </si>
  <si>
    <t>Paços de Ferreira</t>
  </si>
  <si>
    <t>4590-000</t>
  </si>
  <si>
    <t>Rua da Escola, 181</t>
  </si>
  <si>
    <t>FREAMUNDE</t>
  </si>
  <si>
    <t>4590-298</t>
  </si>
  <si>
    <t>150770 - Agrupamento de Escolas de Cristelo, Paredes</t>
  </si>
  <si>
    <t>direcao@aecristelo.edu.gov.pt</t>
  </si>
  <si>
    <t>R. Dr. Adriano Magalhães, n.º 201</t>
  </si>
  <si>
    <t>CRISTELO PRD</t>
  </si>
  <si>
    <t>Paredes</t>
  </si>
  <si>
    <t>4580-352</t>
  </si>
  <si>
    <t>150782 - Agrupamento de Escolas de Sobreira, Paredes</t>
  </si>
  <si>
    <t>direcao@aes.edu.gov.pt</t>
  </si>
  <si>
    <t>Rua da Estação</t>
  </si>
  <si>
    <t>SOBREIRA</t>
  </si>
  <si>
    <t>4585-681</t>
  </si>
  <si>
    <t>150800 - Agrupamento de Escolas Padre Benjamim Salgado, Vila Nova de Famalicão</t>
  </si>
  <si>
    <t>direcao@aebsalgado.edu.gov.pt</t>
  </si>
  <si>
    <t>Rua de Léognan, 160</t>
  </si>
  <si>
    <t>JOANE</t>
  </si>
  <si>
    <t>4770-243</t>
  </si>
  <si>
    <t>Rua dos Estudantes - Joane</t>
  </si>
  <si>
    <t>4770-260</t>
  </si>
  <si>
    <t>150812 - Agrupamento de Escolas Professor Abel Salazar, Guimarães</t>
  </si>
  <si>
    <t>direcao@aepas.edu.gov.pt</t>
  </si>
  <si>
    <t>Rua 13 de Maio</t>
  </si>
  <si>
    <t>RONFE</t>
  </si>
  <si>
    <t>4805-374</t>
  </si>
  <si>
    <t>150824 - Agrupamento de Escolas de Alpendorada, Marco de Canaveses</t>
  </si>
  <si>
    <t>direcao@aealpendorada.edu.gov.pt</t>
  </si>
  <si>
    <t>Praceta da Devesa</t>
  </si>
  <si>
    <t>ALPENDURADA E MATOS</t>
  </si>
  <si>
    <t>4575-025</t>
  </si>
  <si>
    <t>Alameda 20 de Junho 109</t>
  </si>
  <si>
    <t>4575-068</t>
  </si>
  <si>
    <t>150836 - Agrupamento de Escolas Carmen Miranda, Marco de Canaveses</t>
  </si>
  <si>
    <t>direcao@aemarco-canaveses.edu.gov.pt</t>
  </si>
  <si>
    <t>Rua Futebol Clube do Marco, 107</t>
  </si>
  <si>
    <t>4630-276</t>
  </si>
  <si>
    <t>150848 - Agrupamento de Escolas D. Pedro IV, Vila do Conde</t>
  </si>
  <si>
    <t>direcao@aedpedroiv.edu.gov.pt</t>
  </si>
  <si>
    <t>R. do Sol-Macieira</t>
  </si>
  <si>
    <t>MACIEIRA DA MAIA</t>
  </si>
  <si>
    <t>4485-400</t>
  </si>
  <si>
    <t>R. da Fonte</t>
  </si>
  <si>
    <t>MINDELO</t>
  </si>
  <si>
    <t>4485-489</t>
  </si>
  <si>
    <t>150850 - Agrupamento de Escolas António Correia de Oliveira, Esposende</t>
  </si>
  <si>
    <t>direcao@aco.edu.gov.pt</t>
  </si>
  <si>
    <t>Avenida da Praia</t>
  </si>
  <si>
    <t>APÚLIA</t>
  </si>
  <si>
    <t>Esposende</t>
  </si>
  <si>
    <t>4740-033</t>
  </si>
  <si>
    <t>Rua Poeta António Correia de Oliveira</t>
  </si>
  <si>
    <t>ESPOSENDE</t>
  </si>
  <si>
    <t>4740-285</t>
  </si>
  <si>
    <t>150861 - Agrupamento de Escolas de Lordelo, Paredes</t>
  </si>
  <si>
    <t>direcao@aelordelo.edu.gov.pt</t>
  </si>
  <si>
    <t>Rua Estrada Nacional 209, 3638</t>
  </si>
  <si>
    <t>LORDELO PRD</t>
  </si>
  <si>
    <t>4580-439</t>
  </si>
  <si>
    <t>150873 - Agrupamento de Escolas Fontes Pereira de Melo, Porto</t>
  </si>
  <si>
    <t>direcao@aefontespmelo.edu.gov.pt</t>
  </si>
  <si>
    <t>Rua O 1º de Janeiro</t>
  </si>
  <si>
    <t>4100-366</t>
  </si>
  <si>
    <t>Travessa da Prelada, n.º 4</t>
  </si>
  <si>
    <t>150885 - Agrupamento de Escolas de Moure e Ribeira do Neiva, Vila Verde</t>
  </si>
  <si>
    <t>direcao@aemourerneiva.edu.gov.pt</t>
  </si>
  <si>
    <t>Lugar da Ribeira</t>
  </si>
  <si>
    <t>MOURE VVD</t>
  </si>
  <si>
    <t>Vila Verde</t>
  </si>
  <si>
    <t>4730-303</t>
  </si>
  <si>
    <t>Lg. de Portinho</t>
  </si>
  <si>
    <t>AZÕES</t>
  </si>
  <si>
    <t>4730-050</t>
  </si>
  <si>
    <t>150897 - Agrupamento de Escolas de Prado, Vila Verde</t>
  </si>
  <si>
    <t>direcao@aeprado.edu.gov.pt</t>
  </si>
  <si>
    <t>R. Dr. Lima Cruz</t>
  </si>
  <si>
    <t>VILA DE PRADO</t>
  </si>
  <si>
    <t>4730-460</t>
  </si>
  <si>
    <t>150915 - Agrupamento de Escolas de Póvoa de Lanhoso</t>
  </si>
  <si>
    <t>direcao@aeplanhoso.edu.gov.pt</t>
  </si>
  <si>
    <t>R. da Misericórdia</t>
  </si>
  <si>
    <t>4830-503</t>
  </si>
  <si>
    <t>Lugar de Porto de Ave</t>
  </si>
  <si>
    <t>TAÍDE</t>
  </si>
  <si>
    <t>4830-755</t>
  </si>
  <si>
    <t>150927 - Agrupamento de Escolas de Barcelos</t>
  </si>
  <si>
    <t>direcao@aebarcelos.edu.gov.pt</t>
  </si>
  <si>
    <t>Avenida João Paulo II-Apart. 166</t>
  </si>
  <si>
    <t>4750-304</t>
  </si>
  <si>
    <t>Lugar de Barrancos</t>
  </si>
  <si>
    <t>VILA SECA BCL</t>
  </si>
  <si>
    <t>4755-556</t>
  </si>
  <si>
    <t>150939 - Agrupamento de Escolas de Vale do Tamel, Barcelos</t>
  </si>
  <si>
    <t>direcao@valetamel.edu.gov.pt</t>
  </si>
  <si>
    <t>Rua 25 de Abril, 350</t>
  </si>
  <si>
    <t>LIJÓ</t>
  </si>
  <si>
    <t>4750-531</t>
  </si>
  <si>
    <t>1º Ciclo;2º Ciclo;3º Ciclo;Artistico;Pré-escolar;Secundário</t>
  </si>
  <si>
    <t>150940 - Agrupamento de Escolas Rosa Ramalho, Barcelos</t>
  </si>
  <si>
    <t>direcao@aerosaramalho.edu.gov.pt</t>
  </si>
  <si>
    <t>R. Prof Celestino Costa</t>
  </si>
  <si>
    <t>4755-058</t>
  </si>
  <si>
    <t>150952 - Agrupamento de Escolas André Soares, Braga</t>
  </si>
  <si>
    <t>direcao@aeandresoares.edu.gov.pt</t>
  </si>
  <si>
    <t>R. André Soares</t>
  </si>
  <si>
    <t>4715-002</t>
  </si>
  <si>
    <t>150964 - Agrupamento de Escolas de Trigal de Santa Maria, Braga</t>
  </si>
  <si>
    <t>direcao@aetsm.edu.gov.pt</t>
  </si>
  <si>
    <t>Avenida do Ciclo</t>
  </si>
  <si>
    <t>TADIM</t>
  </si>
  <si>
    <t>4705-671</t>
  </si>
  <si>
    <t>150976 - Agrupamento de Escolas Alberto Sampaio, Braga</t>
  </si>
  <si>
    <t>direcao@aeasampaio.edu.gov.pt</t>
  </si>
  <si>
    <t>Rua Álvaro Carneiro</t>
  </si>
  <si>
    <t>4710-086</t>
  </si>
  <si>
    <t>Rua Quinta da Barra</t>
  </si>
  <si>
    <t>4715-227</t>
  </si>
  <si>
    <t>150988 - Agrupamento de Escolas Dr. Francisco Sanches, Braga</t>
  </si>
  <si>
    <t>direcao@aefs.edu.gov.pt</t>
  </si>
  <si>
    <t>R.Travessa do Taxa</t>
  </si>
  <si>
    <t>4710-449</t>
  </si>
  <si>
    <t>150990 - Agrupamento de Escolas D. Maria II, Braga</t>
  </si>
  <si>
    <t>direcao@aedonamaria.edu.gov.pt</t>
  </si>
  <si>
    <t>R. Dr. Egidio Guimarães</t>
  </si>
  <si>
    <t>4715-248</t>
  </si>
  <si>
    <t>R. 25 de Abril</t>
  </si>
  <si>
    <t>4710-913</t>
  </si>
  <si>
    <t>151002 - Agrupamento de Escolas de Celeirós, Braga</t>
  </si>
  <si>
    <t>direcao@aeceleiros.edu.gov.pt</t>
  </si>
  <si>
    <t>Av. Sr. da Paciência</t>
  </si>
  <si>
    <t>CELEIRÓS BRG</t>
  </si>
  <si>
    <t>4705-448</t>
  </si>
  <si>
    <t>151014 - Agrupamento de Escolas Francisco de Holanda, Guimarães</t>
  </si>
  <si>
    <t>direcao@aefholanda.edu.gov.pt</t>
  </si>
  <si>
    <t>Alameda Dr. Alfredo Pimenta</t>
  </si>
  <si>
    <t>4814-528</t>
  </si>
  <si>
    <t>Artistico;Profissional;Secundário</t>
  </si>
  <si>
    <t>Rua Comandante José Luís de Pina</t>
  </si>
  <si>
    <t>4810-532</t>
  </si>
  <si>
    <t>151026 - Agrupamento de Escolas das Taipas, Guimarães</t>
  </si>
  <si>
    <t>direcao@aetaipas.edu.gov.pt</t>
  </si>
  <si>
    <t>Lugar do Trigal - Apartado 4025</t>
  </si>
  <si>
    <t>4800-000</t>
  </si>
  <si>
    <t>151038 - Agrupamento de Escolas D. Afonso Henriques, Guimarães</t>
  </si>
  <si>
    <t>direcao@aedah.edu.gov.pt</t>
  </si>
  <si>
    <t>Rua Alberto Vieira Braga - Creixomil</t>
  </si>
  <si>
    <t>4835-011</t>
  </si>
  <si>
    <t>151040 - Agrupamento de Escolas de Pevidém, Guimarães</t>
  </si>
  <si>
    <t>direcao@aepevidem.edu.gov.pt</t>
  </si>
  <si>
    <t>R. da Circunvalação</t>
  </si>
  <si>
    <t>4835-315</t>
  </si>
  <si>
    <t>151051 - Agrupamento de Escolas Arqueólogo Mário Cardoso, Guimarães</t>
  </si>
  <si>
    <t>direcao@aeamc.edu.gov.pt</t>
  </si>
  <si>
    <t>R. Monte da Insua -  Apartado 4090</t>
  </si>
  <si>
    <t>PONTE GMR</t>
  </si>
  <si>
    <t>4805-286</t>
  </si>
  <si>
    <t>151063 - Agrupamento de Escolas Gil Vicente, Guimarães</t>
  </si>
  <si>
    <t>direcao@agv.edu.gov.pt</t>
  </si>
  <si>
    <t>Avenida da Igreja-Urgeses</t>
  </si>
  <si>
    <t>4810-502</t>
  </si>
  <si>
    <t>151075 - Agrupamento de Escolas D. Maria II, Vila Nova de Famalicão</t>
  </si>
  <si>
    <t>direcao@aedmaria2.edu.gov.pt</t>
  </si>
  <si>
    <t>Rua da Alegria, 200 - Gavião</t>
  </si>
  <si>
    <t>4760-067</t>
  </si>
  <si>
    <t>Rua da Vale, 512</t>
  </si>
  <si>
    <t>SANTA MARIA ARNOSO</t>
  </si>
  <si>
    <t>4770-540</t>
  </si>
  <si>
    <t>151099 - Agrupamento de Escolas Teixeira de Pascoaes, Amarante</t>
  </si>
  <si>
    <t>direcao@aeamarante.edu.gov.pt</t>
  </si>
  <si>
    <t>Várzea</t>
  </si>
  <si>
    <t>VÁRZEA AMT</t>
  </si>
  <si>
    <t>Amarante</t>
  </si>
  <si>
    <t>4600-770</t>
  </si>
  <si>
    <t>Av. General Vitorino Laranjeira</t>
  </si>
  <si>
    <t>AMARANTE</t>
  </si>
  <si>
    <t>4600-018</t>
  </si>
  <si>
    <t>151105 - Agrupamento de Escolas À Beira Douro, Gondomar</t>
  </si>
  <si>
    <t>direcao@aegondomar.edu.gov.pt</t>
  </si>
  <si>
    <t>Rua dos Crastos</t>
  </si>
  <si>
    <t>MEDAS</t>
  </si>
  <si>
    <t>4515-383</t>
  </si>
  <si>
    <t>151117 - Agrupamento de Escolas de Paços de Ferreira</t>
  </si>
  <si>
    <t>direcao@avepf.edu.gov.pt</t>
  </si>
  <si>
    <t>Rua da Escola Preparatória N.º 152</t>
  </si>
  <si>
    <t>MEIXOMIL</t>
  </si>
  <si>
    <t>4595-202</t>
  </si>
  <si>
    <t>151130 - Agrupamento de Escolas D. Afonso Henriques, Santo Tirso</t>
  </si>
  <si>
    <t>direcao@afonsohenriquesaves.edu.gov.pt</t>
  </si>
  <si>
    <t>Rua José Luis de Andrade</t>
  </si>
  <si>
    <t>SÃO TOMÉ NEGRELOS</t>
  </si>
  <si>
    <t>Santo Tirso</t>
  </si>
  <si>
    <t>4795-638</t>
  </si>
  <si>
    <t>R. D. Afonso Henriques</t>
  </si>
  <si>
    <t>AVES</t>
  </si>
  <si>
    <t>4795-058</t>
  </si>
  <si>
    <t>R. Luís Gonzaga Mendes de Carvalho</t>
  </si>
  <si>
    <t>4795-080</t>
  </si>
  <si>
    <t>151142 - Agrupamento de Escolas Tomaz Pelayo, Santo Tirso</t>
  </si>
  <si>
    <t>direcao@aetomazpelayo.edu.gov.pt</t>
  </si>
  <si>
    <t>Av. Sousa Cruz</t>
  </si>
  <si>
    <t>SANTO TIRSO</t>
  </si>
  <si>
    <t>4780-365</t>
  </si>
  <si>
    <t>R. Prof. Dr. Fernando A. Pires de Lima</t>
  </si>
  <si>
    <t>4780-531</t>
  </si>
  <si>
    <t>151154 - Agrupamento de Escolas de Coronado e Castro, Trofa</t>
  </si>
  <si>
    <t>direcao@aecc.edu.gov.pt</t>
  </si>
  <si>
    <t>Rua Padre Aires de Amorim</t>
  </si>
  <si>
    <t>ALVARELHOS TRF</t>
  </si>
  <si>
    <t>Trofa</t>
  </si>
  <si>
    <t>4745-094</t>
  </si>
  <si>
    <t>Rua da Costa</t>
  </si>
  <si>
    <t>SÃO ROMÃO CORONADO</t>
  </si>
  <si>
    <t>4745-517</t>
  </si>
  <si>
    <t>151178 - Agrupamento de Escolas de Corga do Lobão, Santa Maria da Feira</t>
  </si>
  <si>
    <t>direcao@aecorga.edu.gov.pt</t>
  </si>
  <si>
    <t>Rua Principal, nº 2333</t>
  </si>
  <si>
    <t>LOBÃO</t>
  </si>
  <si>
    <t>4505-515</t>
  </si>
  <si>
    <t>151191 - Agrupamento de Escolas de Mogadouro</t>
  </si>
  <si>
    <t>direcao@aemogadouro.edu.gov.pt</t>
  </si>
  <si>
    <t>Rua Luís de Camões, 5</t>
  </si>
  <si>
    <t>MOGADOURO</t>
  </si>
  <si>
    <t>Mogadouro</t>
  </si>
  <si>
    <t>5200-279</t>
  </si>
  <si>
    <t>151208 - Agrupamento de Escolas Guerra Junqueiro, Freixo de Espada à Cinta</t>
  </si>
  <si>
    <t>direcao@aegjunqueiro.edu.gov.pt</t>
  </si>
  <si>
    <t>Lg Sarmento Rodrigues</t>
  </si>
  <si>
    <t>FREIXO DE ESPADA À CINTA</t>
  </si>
  <si>
    <t>Freixo de Espada à Cinta</t>
  </si>
  <si>
    <t>5180-122</t>
  </si>
  <si>
    <t>151245 - Agrupamento de Escolas de Fragoso, Barcelos</t>
  </si>
  <si>
    <t>direcao@aefragoso.edu.gov.pt</t>
  </si>
  <si>
    <t>Lugar das Carvalhas</t>
  </si>
  <si>
    <t>FRAGOSO</t>
  </si>
  <si>
    <t>4905-097</t>
  </si>
  <si>
    <t>151257 - Agrupamento de Escolas de Vale d’Este, Barcelos</t>
  </si>
  <si>
    <t>direcao@aevaledeste.edu.gov.pt</t>
  </si>
  <si>
    <t>Rua das Fontainhas, 175</t>
  </si>
  <si>
    <t>VIATODOS</t>
  </si>
  <si>
    <t>4775-263</t>
  </si>
  <si>
    <t>151269 - Agrupamento de Escolas Tenente-Coronel Adão Carrapatoso, Vila Nova de Foz Côa</t>
  </si>
  <si>
    <t>direcao@fozcoa.edu.gov.pt</t>
  </si>
  <si>
    <t>Avª Cidade Nova, nº 4</t>
  </si>
  <si>
    <t>VILA NOVA DE FOZ CÔA</t>
  </si>
  <si>
    <t>Vila Nova de Foz Côa</t>
  </si>
  <si>
    <t>5150-566</t>
  </si>
  <si>
    <t>151282 - Agrupamento de Escolas de Argoncilhe, Santa Maria da Feira</t>
  </si>
  <si>
    <t>direcao@aeargoncilhe.edu.gov.pt</t>
  </si>
  <si>
    <t>Praceta do Eleito Local - Sta. Maria da Feira</t>
  </si>
  <si>
    <t>ARGONCILHE</t>
  </si>
  <si>
    <t>4505-014</t>
  </si>
  <si>
    <t>151294 - Agrupamento de Escolas de Canedo, Santa Maria da Feira</t>
  </si>
  <si>
    <t>direcao@aecanedo.edu.gov.pt</t>
  </si>
  <si>
    <t>R. do Centro Social 319</t>
  </si>
  <si>
    <t>CANEDO VFR</t>
  </si>
  <si>
    <t>4525-117</t>
  </si>
  <si>
    <t>151312 - Agrupamento de Escolas de Castelo de Paiva</t>
  </si>
  <si>
    <t>direcao@aecastelo-paiva.edu.gov.pt</t>
  </si>
  <si>
    <t>Rua Strecht Vasconcelos, 147 Sobrado</t>
  </si>
  <si>
    <t>CASTELO DE PAIVA</t>
  </si>
  <si>
    <t>Castelo de Paiva</t>
  </si>
  <si>
    <t>4550-213</t>
  </si>
  <si>
    <t>151324 - Agrupamento de Escolas Dr. Ferreira da Silva, Oliveira de Azeméis</t>
  </si>
  <si>
    <t>direcao@aefsilva.edu.gov.pt</t>
  </si>
  <si>
    <t>Rua das Sardinheiras nº 10 - Apartado 60</t>
  </si>
  <si>
    <t>VILA DE CUCUJÃES</t>
  </si>
  <si>
    <t>Oliveira de Azeméis</t>
  </si>
  <si>
    <t>3720-904</t>
  </si>
  <si>
    <t>Rua Dr. Ferreira da Silva</t>
  </si>
  <si>
    <t>3720-767</t>
  </si>
  <si>
    <t>151336 - Agrupamento de Escolas Dr. Manuel Gomes de Almeida, Espinho</t>
  </si>
  <si>
    <t>direcao@aemalmeida.edu.gov.pt</t>
  </si>
  <si>
    <t>Rua 35</t>
  </si>
  <si>
    <t>ESPINHO</t>
  </si>
  <si>
    <t>Espinho</t>
  </si>
  <si>
    <t>4504-852</t>
  </si>
  <si>
    <t>R. D. Dinis</t>
  </si>
  <si>
    <t>4500-643</t>
  </si>
  <si>
    <t>151348 - Agrupamento de Escolas de Fajões, Oliveira de Azeméis</t>
  </si>
  <si>
    <t>direcao@aefajoes.edu.gov.pt</t>
  </si>
  <si>
    <t>Rua Profº  Veiga Simão</t>
  </si>
  <si>
    <t>FAJÕES</t>
  </si>
  <si>
    <t>3700-355</t>
  </si>
  <si>
    <t>Avenida da República , nº 217 - Apartado 23 - PC Carregosa</t>
  </si>
  <si>
    <t>CARREGOSA</t>
  </si>
  <si>
    <t>3720-017</t>
  </si>
  <si>
    <t>151350 - Agrupamento de Escolas Coelho e Castro, Santa Maria da Feira</t>
  </si>
  <si>
    <t>direcao@aecoelhocastro.edu.gov.pt</t>
  </si>
  <si>
    <t>R. Coelho e Castro, 25     Apartado 75</t>
  </si>
  <si>
    <t>FIÃES VFR</t>
  </si>
  <si>
    <t>4505-259</t>
  </si>
  <si>
    <t>151361 - Agrupamento de Escolas Dr. Manuel Laranjeira, Espinho</t>
  </si>
  <si>
    <t>direcao@aemlaranjeira.edu.gov.pt</t>
  </si>
  <si>
    <t>Apartado 197</t>
  </si>
  <si>
    <t>4500-023</t>
  </si>
  <si>
    <t>Rua 34</t>
  </si>
  <si>
    <t>4504-854</t>
  </si>
  <si>
    <t>151385 - Agrupamento de Escolas Eugénio de Andrade, Porto</t>
  </si>
  <si>
    <t>direcao@aeeandrade.edu.gov.pt</t>
  </si>
  <si>
    <t>R. Augusto Lessa</t>
  </si>
  <si>
    <t>4200-098</t>
  </si>
  <si>
    <t>151397 - Agrupamento de Escolas Júlio Dinis, Vila Nova de Gaia</t>
  </si>
  <si>
    <t>direcao@aejuliodinis-grijo.edu.gov.pt</t>
  </si>
  <si>
    <t>Rua Associação Desportiva de Grijó</t>
  </si>
  <si>
    <t>GRIJÓ VNG</t>
  </si>
  <si>
    <t>Vila Nova de Gaia</t>
  </si>
  <si>
    <t>4415-434</t>
  </si>
  <si>
    <t>151403 - Agrupamento de Escolas de Padrão da Légua, Matosinhos</t>
  </si>
  <si>
    <t>direcao@aeplegua.edu.gov.pt</t>
  </si>
  <si>
    <t>Alameda D. Manuel Martins- Apartado 2065</t>
  </si>
  <si>
    <t>SÃO MAMEDE DE INFESTA</t>
  </si>
  <si>
    <t>4465-001</t>
  </si>
  <si>
    <t>R. dos Fogueteiros - Apartado 6019</t>
  </si>
  <si>
    <t>MATOSINHOS</t>
  </si>
  <si>
    <t>4450-000</t>
  </si>
  <si>
    <t>151427 - Agrupamento de Escolas Sophia de Mello Breyner, Vila Nova de Gaia</t>
  </si>
  <si>
    <t>direcao@aesophiambreyner.edu.gov.pt</t>
  </si>
  <si>
    <t>R. do Lameiro Novo</t>
  </si>
  <si>
    <t>ARCOZELO VNG</t>
  </si>
  <si>
    <t>4410-398</t>
  </si>
  <si>
    <t>151439 - Agrupamento de Escolas de Airães, Felgueiras</t>
  </si>
  <si>
    <t>direcao@aeairaes.edu.gov.pt</t>
  </si>
  <si>
    <t>Rua de Santa Maria, n.º 2149</t>
  </si>
  <si>
    <t>AIRÃES</t>
  </si>
  <si>
    <t>Felgueiras</t>
  </si>
  <si>
    <t>4650-084</t>
  </si>
  <si>
    <t>151440 - Agrupamento de Escolas de Idães, Felgueiras</t>
  </si>
  <si>
    <t>direcao@aeidaes.edu.gov.pt</t>
  </si>
  <si>
    <t>Lugar do Cruzeiro-Idães</t>
  </si>
  <si>
    <t>IDÃES</t>
  </si>
  <si>
    <t>4650-165</t>
  </si>
  <si>
    <t>151452 - Agrupamento de Escolas Daniel Faria, Paredes</t>
  </si>
  <si>
    <t>direcao@aedfaria.edu.gov.pt</t>
  </si>
  <si>
    <t>Rua do Areal, nº 175</t>
  </si>
  <si>
    <t>BALTAR</t>
  </si>
  <si>
    <t>4585-059</t>
  </si>
  <si>
    <t>Alameda S. Silvestre, nº 162</t>
  </si>
  <si>
    <t>4585-023</t>
  </si>
  <si>
    <t>151464 - Agrupamento de Escolas de Lousada Este</t>
  </si>
  <si>
    <t>direcao@aele.edu.gov.pt</t>
  </si>
  <si>
    <t>Lugar do Mouro - Caíde Rei</t>
  </si>
  <si>
    <t>CAÍDE DE REI</t>
  </si>
  <si>
    <t>4620-058</t>
  </si>
  <si>
    <t>151476 - Agrupamento de Escolas de Eiriz, Paços de Ferreira</t>
  </si>
  <si>
    <t>direcao@e-eiriz.edu.gov.pt</t>
  </si>
  <si>
    <t>Rua da Escola E.B. 2,3, n.º 25</t>
  </si>
  <si>
    <t>EIRIZ</t>
  </si>
  <si>
    <t>4595-072</t>
  </si>
  <si>
    <t>151488 - Agrupamento de Escolas de Frazão, Paços de Ferreira</t>
  </si>
  <si>
    <t>direcao@aefrazao.edu.gov.pt</t>
  </si>
  <si>
    <t>Rua dos Mirantes, 76 - Apartado 75</t>
  </si>
  <si>
    <t>FRAZÃO</t>
  </si>
  <si>
    <t>4595-148</t>
  </si>
  <si>
    <t>151490 - Agrupamento de Escolas Dr. Machado de Matos, Felgueiras</t>
  </si>
  <si>
    <t>direcao@aemachadodmatos.edu.gov.pt</t>
  </si>
  <si>
    <t>Rua de Pombeiro de Ribavizela</t>
  </si>
  <si>
    <t>POMBEIRO DE RIBAVIZELA</t>
  </si>
  <si>
    <t>4610-642</t>
  </si>
  <si>
    <t>Monte das Ruas</t>
  </si>
  <si>
    <t>FELGUEIRAS</t>
  </si>
  <si>
    <t>4610-426</t>
  </si>
  <si>
    <t>151506 - Agrupamento de Escolas da Lixa, Felgueiras</t>
  </si>
  <si>
    <t>direcao@aelixa.edu.gov.pt</t>
  </si>
  <si>
    <t>Rua Dr. António Manuel Cerqueira Magro</t>
  </si>
  <si>
    <t>BORBA DE GODIM</t>
  </si>
  <si>
    <t>4615-594</t>
  </si>
  <si>
    <t>Rua Prof. Alberto Teixeira Douro, 65</t>
  </si>
  <si>
    <t>LIXA</t>
  </si>
  <si>
    <t>4615-653</t>
  </si>
  <si>
    <t>151518 - Agrupamento de Escolas de Lousada</t>
  </si>
  <si>
    <t>direcao@aelousada.edu.gov.pt</t>
  </si>
  <si>
    <t>Rua Dr. Mário Soares, 194 - Pias</t>
  </si>
  <si>
    <t>PIAS LSD</t>
  </si>
  <si>
    <t>4620-493</t>
  </si>
  <si>
    <t>R. Hans Isler - Cristelos</t>
  </si>
  <si>
    <t>LOUSADA</t>
  </si>
  <si>
    <t>4620-000</t>
  </si>
  <si>
    <t>151520 - Agrupamento de Escolas D. Manuel de Faria e Sousa, Felgueiras</t>
  </si>
  <si>
    <t>direcao@aedmfs.edu.gov.pt</t>
  </si>
  <si>
    <t>Rua Manuel Faria e Sousa</t>
  </si>
  <si>
    <t>4610-178</t>
  </si>
  <si>
    <t>151531 - Agrupamento de Escolas de Lousada Oeste</t>
  </si>
  <si>
    <t>direcao@aelousadaoeste.edu.gov.pt</t>
  </si>
  <si>
    <t>Jusa</t>
  </si>
  <si>
    <t>NEVOGILDE LSD</t>
  </si>
  <si>
    <t>4620-428</t>
  </si>
  <si>
    <t>151543 - Agrupamento de Escolas de Paredes</t>
  </si>
  <si>
    <t>direcao@avep.edu.gov.pt</t>
  </si>
  <si>
    <t>R. António Araújo</t>
  </si>
  <si>
    <t>PAREDES</t>
  </si>
  <si>
    <t>4580-045</t>
  </si>
  <si>
    <t>151555 - Agrupamento de Escolas de Vilela, Paredes</t>
  </si>
  <si>
    <t>direcao@aevilela.edu.gov.pt</t>
  </si>
  <si>
    <t>Largo da livração nº 65 - apartado 157</t>
  </si>
  <si>
    <t>REBORDOSA</t>
  </si>
  <si>
    <t>4585-856</t>
  </si>
  <si>
    <t>Av. José Ferreira da Cruz, n.º 263</t>
  </si>
  <si>
    <t>VILELA PRD</t>
  </si>
  <si>
    <t>4580-651</t>
  </si>
  <si>
    <t>151567 - Agrupamento de Escolas de Santa Maria Maior, Viana do Castelo</t>
  </si>
  <si>
    <t>direcao@aeviana-castelo.edu.gov.pt</t>
  </si>
  <si>
    <t>R. Manuel Fiúza Júnior</t>
  </si>
  <si>
    <t>4904-872</t>
  </si>
  <si>
    <t>R. Capitão Gaspar de Castro</t>
  </si>
  <si>
    <t>4904-873</t>
  </si>
  <si>
    <t>151579 - Agrupamento de Escolas de Vila Nova de Cerveira</t>
  </si>
  <si>
    <t>direcao@aevncerveira.edu.gov.pt</t>
  </si>
  <si>
    <t>R. das Cortes</t>
  </si>
  <si>
    <t>VILA NOVA DE CERVEIRA</t>
  </si>
  <si>
    <t>Vila Nova de Cerveira</t>
  </si>
  <si>
    <t>4920-237</t>
  </si>
  <si>
    <t>2º Ciclo;3º Ciclo;Artistico;Secundário</t>
  </si>
  <si>
    <t>151580 - Agrupamento de Escolas de Arga e Lima, Viana do Castelo</t>
  </si>
  <si>
    <t>direcao@argaelima.edu.gov.pt</t>
  </si>
  <si>
    <t>Alameda 25 de Abril</t>
  </si>
  <si>
    <t>LANHESES</t>
  </si>
  <si>
    <t>4925-404</t>
  </si>
  <si>
    <t>151592 - Agrupamento de Escolas Pintor José de Brito, Viana do Castelo</t>
  </si>
  <si>
    <t>direcao@apjbrito.edu.gov.pt</t>
  </si>
  <si>
    <t>R. José de Brito -Santa Marta de  Portuzelo</t>
  </si>
  <si>
    <t>4925-062</t>
  </si>
  <si>
    <t>151609 - Agrupamento de Escolas de Loureiro, Oliveira de Azeméis</t>
  </si>
  <si>
    <t>direcao@aeloureiro.edu.gov.pt</t>
  </si>
  <si>
    <t>Rua Padre Bernardo Xavier Coutinho</t>
  </si>
  <si>
    <t>PINHEIRO DA BEMPOSTA</t>
  </si>
  <si>
    <t>3720-464</t>
  </si>
  <si>
    <t>Alumieira - Loureiro</t>
  </si>
  <si>
    <t>LOUREIRO OAZ</t>
  </si>
  <si>
    <t>3720-051</t>
  </si>
  <si>
    <t>151610 - Agrupamento de Escolas Abel Salazar, Matosinhos</t>
  </si>
  <si>
    <t>direcao@aeasalazar.edu.gov.pt</t>
  </si>
  <si>
    <t>Tv. do Outeiro</t>
  </si>
  <si>
    <t>4465-224</t>
  </si>
  <si>
    <t>R. das Laranjeiras</t>
  </si>
  <si>
    <t>151622 - Agrupamento de Escolas de Escariz, Arouca</t>
  </si>
  <si>
    <t>direcao@aeescariz.edu.gov.pt</t>
  </si>
  <si>
    <t>Avenida das Escolas, n.º 303</t>
  </si>
  <si>
    <t>ESCARIZ</t>
  </si>
  <si>
    <t>Arouca</t>
  </si>
  <si>
    <t>4540-320</t>
  </si>
  <si>
    <t>151634 - Agrupamento de Escolas de Arouca</t>
  </si>
  <si>
    <t>direcao@agesc-arouca.edu.gov.pt</t>
  </si>
  <si>
    <t>Avenida dos Descobrimentos, nº 8</t>
  </si>
  <si>
    <t>AROUCA</t>
  </si>
  <si>
    <t>4540-104</t>
  </si>
  <si>
    <t>Avenida 25 de Abril, n.º 64-A</t>
  </si>
  <si>
    <t>4540-102</t>
  </si>
  <si>
    <t>151646 - Agrupamento de Escolas de Couto Mineiro do Pejão, Castelo de Paiva</t>
  </si>
  <si>
    <t>direcao@aecmineiro.edu.gov.pt</t>
  </si>
  <si>
    <t>Rua de Anastácio Vasconcelos</t>
  </si>
  <si>
    <t>RAIVA</t>
  </si>
  <si>
    <t>4550-612</t>
  </si>
  <si>
    <t>151658 - Agrupamento de Escolas Soares Basto, Oliveira de Azeméis</t>
  </si>
  <si>
    <t>direcao@soaresbasto.edu.gov.pt</t>
  </si>
  <si>
    <t>Rua General Humberto Delgado</t>
  </si>
  <si>
    <t>OLIVEIRA DE AZEMÉIS</t>
  </si>
  <si>
    <t>3720-254</t>
  </si>
  <si>
    <t>151660 - Agrupamento de Escolas de Santa Maria da Feira</t>
  </si>
  <si>
    <t>direcao@ae-smf.edu.gov.pt</t>
  </si>
  <si>
    <t>R.Prémio Nobel da Paz 1996-D. Ximenes Belo, Dr. Ramos Horta</t>
  </si>
  <si>
    <t>SANTA MARIA DA FEIRA</t>
  </si>
  <si>
    <t>4520-240</t>
  </si>
  <si>
    <t>Rua António Sérgio, 15</t>
  </si>
  <si>
    <t>4520-183</t>
  </si>
  <si>
    <t>151671 - Agrupamento de Escolas Fernando Pessoa, Santa Maria da Feira</t>
  </si>
  <si>
    <t>direcao@aefpfeira.edu.gov.pt</t>
  </si>
  <si>
    <t>Alameda Fernando Pessoa, Balteiro, n.º 278</t>
  </si>
  <si>
    <t>4520-827</t>
  </si>
  <si>
    <t>151683 - Agrupamento de Escolas João Silva Correia, São João da Madeira</t>
  </si>
  <si>
    <t>direcao@aejsc.edu.gov.pt</t>
  </si>
  <si>
    <t>Rua da Mourisca, n.º 210</t>
  </si>
  <si>
    <t>SÃO JOÃO DA MADEIRA</t>
  </si>
  <si>
    <t>São João da Madeira</t>
  </si>
  <si>
    <t>3700-179</t>
  </si>
  <si>
    <t>R. Teixeira de Pascoais</t>
  </si>
  <si>
    <t>3700-291</t>
  </si>
  <si>
    <t>151701 - Agrupamento de Escolas de Búzio, Vale de Cambra</t>
  </si>
  <si>
    <t>direcao@aebuzio.edu.gov.pt</t>
  </si>
  <si>
    <t>Dairas - S. Pedro de Castelões - Apartado 147</t>
  </si>
  <si>
    <t>VALE DE CAMBRA</t>
  </si>
  <si>
    <t>Vale de Cambra</t>
  </si>
  <si>
    <t>3730-201</t>
  </si>
  <si>
    <t>BUZIO</t>
  </si>
  <si>
    <t>3730-000</t>
  </si>
  <si>
    <t>151713 - Agrupamento de Escolas de Mosteiro e Cávado, Braga</t>
  </si>
  <si>
    <t>direcao@aemcavado.edu.gov.pt</t>
  </si>
  <si>
    <t>Rua da Veiguinha</t>
  </si>
  <si>
    <t>PANOIAS BRG</t>
  </si>
  <si>
    <t>4700-760</t>
  </si>
  <si>
    <t>151725 - Agrupamento de Escolas de Real, Braga</t>
  </si>
  <si>
    <t>direcao@aereal.edu.gov.pt</t>
  </si>
  <si>
    <t>Avenida de  São Frutuoso - Real</t>
  </si>
  <si>
    <t>4700-291</t>
  </si>
  <si>
    <t>151737 - Agrupamento de Escolas de Celorico de Basto</t>
  </si>
  <si>
    <t>direcao@agrcbt.edu.gov.pt</t>
  </si>
  <si>
    <t>Gandarela</t>
  </si>
  <si>
    <t>BASTO (SÃO CLEMENTE)</t>
  </si>
  <si>
    <t>Celorico de Basto</t>
  </si>
  <si>
    <t>4890-542</t>
  </si>
  <si>
    <t>Lugar da Mota</t>
  </si>
  <si>
    <t>FERVENÇA</t>
  </si>
  <si>
    <t>4890-314</t>
  </si>
  <si>
    <t>Rua Dr. Baltazar Rebelo de Sousa</t>
  </si>
  <si>
    <t>GÉMEOS CBT</t>
  </si>
  <si>
    <t>4890-377</t>
  </si>
  <si>
    <t>151749 - Agrupamento de Escolas João de Meira, Guimarães</t>
  </si>
  <si>
    <t>direcao@aejoaodemeira.edu.gov.pt</t>
  </si>
  <si>
    <t>R. Calouste Gulbenkian</t>
  </si>
  <si>
    <t>4810-257</t>
  </si>
  <si>
    <t>151750 - Agrupamento de Escolas de Briteiros, Guimarães</t>
  </si>
  <si>
    <t>direcao@aebriteiros.edu.gov.pt</t>
  </si>
  <si>
    <t>Rua João Antunes Guimarães, nº 95</t>
  </si>
  <si>
    <t>SALVADOR BRITEIROS</t>
  </si>
  <si>
    <t>4805-447</t>
  </si>
  <si>
    <t>151762 - Agrupamento de Escolas Camilo Castelo Branco, Vila Nova de Famalicão</t>
  </si>
  <si>
    <t>direcao@aeccb.edu.gov.pt</t>
  </si>
  <si>
    <t>R. Padre Benjamim Salgado</t>
  </si>
  <si>
    <t>4760-412</t>
  </si>
  <si>
    <t>R. Padre António José Carvalho Guimarães</t>
  </si>
  <si>
    <t>4760-158</t>
  </si>
  <si>
    <t>151774 - Agrupamento de Escolas de Vila Verde</t>
  </si>
  <si>
    <t>direcao@aevilaverde.edu.gov.pt</t>
  </si>
  <si>
    <t>Avenida Dr. António Ribeiro Guimarães, 1360</t>
  </si>
  <si>
    <t>VILA VERDE</t>
  </si>
  <si>
    <t>4730-715</t>
  </si>
  <si>
    <t>Bairro do Sol</t>
  </si>
  <si>
    <t>PICO DE REGALADOS</t>
  </si>
  <si>
    <t>4730-390</t>
  </si>
  <si>
    <t>151786 - Agrupamento de Escolas de Caldas de Vizela, Vizela</t>
  </si>
  <si>
    <t>direcao@aecvizela.edu.gov.pt</t>
  </si>
  <si>
    <t>R. Padre António Joaquim Correia</t>
  </si>
  <si>
    <t>VIZELA</t>
  </si>
  <si>
    <t>4815-439</t>
  </si>
  <si>
    <t>R. Joaquim Costa Chicoria, 1 - S. Miguel</t>
  </si>
  <si>
    <t>4815-513</t>
  </si>
  <si>
    <t>151816 - Agrupamento de Escolas Emídio Garcia, Bragança</t>
  </si>
  <si>
    <t>direcao@aeemidiogarcia.edu.gov.pt</t>
  </si>
  <si>
    <t>Rua Eng. Adelino Amaro da Costa</t>
  </si>
  <si>
    <t>BRAGANÇA</t>
  </si>
  <si>
    <t>5300-146</t>
  </si>
  <si>
    <t>Av General Humberto Delgado</t>
  </si>
  <si>
    <t>5300-167</t>
  </si>
  <si>
    <t>151828 - Agrupamento de Escolas de Carrazeda de Ansiães</t>
  </si>
  <si>
    <t>direcao@aeca.edu.gov.pt</t>
  </si>
  <si>
    <t>Av.  Eng.º Camilo de Mendonça</t>
  </si>
  <si>
    <t>CARRAZEDA DE ANSIÃES</t>
  </si>
  <si>
    <t>Carrazeda de Ansiães</t>
  </si>
  <si>
    <t>5140-073</t>
  </si>
  <si>
    <t>151841 - Agrupamento de Escolas de Vila Flor</t>
  </si>
  <si>
    <t>direcao@agrupvilaflor.edu.gov.pt</t>
  </si>
  <si>
    <t>Estrada Nacional</t>
  </si>
  <si>
    <t>VILA FLOR</t>
  </si>
  <si>
    <t>Vila Flor</t>
  </si>
  <si>
    <t>5360-461</t>
  </si>
  <si>
    <t>151853 - Agrupamento de Escolas Gomes Teixeira, Armamar</t>
  </si>
  <si>
    <t>direcao@aegteixeira.edu.gov.pt</t>
  </si>
  <si>
    <t>Avenida Gomes Teixeira</t>
  </si>
  <si>
    <t>ARMAMAR</t>
  </si>
  <si>
    <t>Armamar</t>
  </si>
  <si>
    <t>5110-123</t>
  </si>
  <si>
    <t>151865 - Agrupamento de Escolas General Serpa Pinto, Cinfães</t>
  </si>
  <si>
    <t>direcao@aecinfaes.edu.gov.pt</t>
  </si>
  <si>
    <t>Rua Capitão Salgueiro Maia</t>
  </si>
  <si>
    <t>CINFÃES</t>
  </si>
  <si>
    <t>Cinfães</t>
  </si>
  <si>
    <t>4690-047</t>
  </si>
  <si>
    <t>151877 - Agrupamento de Escolas de Souselo, Cinfães</t>
  </si>
  <si>
    <t>direcao@agsouselo.edu.gov.pt</t>
  </si>
  <si>
    <t>Rua de Santo André</t>
  </si>
  <si>
    <t>SOUSELO</t>
  </si>
  <si>
    <t>4690-673</t>
  </si>
  <si>
    <t>151889 - Agrupamento de Escolas Latino Coelho, Lamego</t>
  </si>
  <si>
    <t>direcao@aelcoelho.edu.gov.pt</t>
  </si>
  <si>
    <t>Avenida das Acácias</t>
  </si>
  <si>
    <t>LAMEGO</t>
  </si>
  <si>
    <t>Lamego</t>
  </si>
  <si>
    <t>5100-070</t>
  </si>
  <si>
    <t>R. de Fafel</t>
  </si>
  <si>
    <t>5100-143</t>
  </si>
  <si>
    <t>151890 - Agrupamento de Escolas de Moimenta da Beira</t>
  </si>
  <si>
    <t>direcao@escolasmoimenta.edu.gov.pt</t>
  </si>
  <si>
    <t>Rua Dr. João Lima Gomes, 3</t>
  </si>
  <si>
    <t>MOIMENTA DA BEIRA</t>
  </si>
  <si>
    <t>Moimenta da Beira</t>
  </si>
  <si>
    <t>3620-368</t>
  </si>
  <si>
    <t>151907 - Agrupamento de Escolas de Resende</t>
  </si>
  <si>
    <t>direcao@aeresende.edu.gov.pt</t>
  </si>
  <si>
    <t>RESENDE</t>
  </si>
  <si>
    <t>Resende</t>
  </si>
  <si>
    <t>4660-204</t>
  </si>
  <si>
    <t>Lugar do Paço</t>
  </si>
  <si>
    <t>4660-223</t>
  </si>
  <si>
    <t>151919 - Agrupamento de Escolas de São João da Pesqueira</t>
  </si>
  <si>
    <t>direcao@aesjp.edu.gov.pt</t>
  </si>
  <si>
    <t>Rua do Pombal</t>
  </si>
  <si>
    <t>SÃO JOÃO DA PESQUEIRA</t>
  </si>
  <si>
    <t>São João da Pesqueira</t>
  </si>
  <si>
    <t>5130-355</t>
  </si>
  <si>
    <t>151920 - Agrupamento de Escolas Padre João Rodrigues, Sernancelhe</t>
  </si>
  <si>
    <t>direcao@aejrodrigues.edu.gov.pt</t>
  </si>
  <si>
    <t>Rua Padre João Rodrigues</t>
  </si>
  <si>
    <t>SERNANCELHE</t>
  </si>
  <si>
    <t>Sernancelhe</t>
  </si>
  <si>
    <t>3640-290</t>
  </si>
  <si>
    <t>151932 - Agrupamento de Escolas Abel Botelho, Tabuaço</t>
  </si>
  <si>
    <t>direcao@aeabotelho.edu.gov.pt</t>
  </si>
  <si>
    <t>Avenida Marechal Carmona</t>
  </si>
  <si>
    <t>TABUAÇO</t>
  </si>
  <si>
    <t>Tabuaço</t>
  </si>
  <si>
    <t>5120-385</t>
  </si>
  <si>
    <t>151944 - Agrupamento de Escolas Dr. José Leite de Vasconcelos, Tarouca</t>
  </si>
  <si>
    <t>direcao@aetarouca.edu.gov.pt</t>
  </si>
  <si>
    <t>Avenida Dr. Francisco de Sá Carneiro</t>
  </si>
  <si>
    <t>TAROUCA</t>
  </si>
  <si>
    <t>Tarouca</t>
  </si>
  <si>
    <t>3610-134</t>
  </si>
  <si>
    <t>151956 - Agrupamento de Escolas Santa Bárbara, Gondomar</t>
  </si>
  <si>
    <t>direcao@aefanzeres.edu.gov.pt</t>
  </si>
  <si>
    <t>R. Alto de Barreiros, 790</t>
  </si>
  <si>
    <t>FÂNZERES</t>
  </si>
  <si>
    <t>4510-485</t>
  </si>
  <si>
    <t>151968 - Agrupamento de Escolas Júlio Dinis, Gondomar</t>
  </si>
  <si>
    <t>direcao@aejdinis.edu.gov.pt</t>
  </si>
  <si>
    <t>Avenida 25 de Abril, n.º 183 - Apartado 208</t>
  </si>
  <si>
    <t>GONDOMAR</t>
  </si>
  <si>
    <t>4420-353</t>
  </si>
  <si>
    <t>151970 - Agrupamento de Escolas de Valbom, Gondomar</t>
  </si>
  <si>
    <t>direcao@aevalbom.edu.gov.pt</t>
  </si>
  <si>
    <t>R. Marques Leitão</t>
  </si>
  <si>
    <t>VALBOM GDM</t>
  </si>
  <si>
    <t>4420-500</t>
  </si>
  <si>
    <t>R. José Marques Pinto</t>
  </si>
  <si>
    <t>4420-478</t>
  </si>
  <si>
    <t>151981 - Agrupamento de Escolas Infanta D. Mafalda, Gondomar</t>
  </si>
  <si>
    <t>direcao@aeimafalda.edu.gov.pt</t>
  </si>
  <si>
    <t>Rua de Campainha</t>
  </si>
  <si>
    <t>4435-140</t>
  </si>
  <si>
    <t>151993 - Agrupamento de Escolas n.º 1 de Gondomar</t>
  </si>
  <si>
    <t>direcao@aeg1.edu.gov.pt</t>
  </si>
  <si>
    <t>Rua Srª das Dores</t>
  </si>
  <si>
    <t>JOVIM</t>
  </si>
  <si>
    <t>4510-138</t>
  </si>
  <si>
    <t>4420-183</t>
  </si>
  <si>
    <t>152006 - Agrupamento de Escolas de Rio Tinto, Gondomar</t>
  </si>
  <si>
    <t>direcao@aerio-tinto.edu.gov.pt</t>
  </si>
  <si>
    <t>R. Dr. Cancelas</t>
  </si>
  <si>
    <t>4435-212</t>
  </si>
  <si>
    <t>152018 - Agrupamento de Escolas de São Pedro da Cova, Gondomar</t>
  </si>
  <si>
    <t>direcao@agrupspc.edu.gov.pt</t>
  </si>
  <si>
    <t>R. Rio Ferreira</t>
  </si>
  <si>
    <t>SÃO PEDRO DA COVA</t>
  </si>
  <si>
    <t>4510-418</t>
  </si>
  <si>
    <t>152020 - Agrupamento de Escolas da Maia</t>
  </si>
  <si>
    <t>direcao@aemaia.edu.gov.pt</t>
  </si>
  <si>
    <t>Avª Comendador Carlos Ferreira da Silva</t>
  </si>
  <si>
    <t>MAIA</t>
  </si>
  <si>
    <t>Maia</t>
  </si>
  <si>
    <t>4470-030</t>
  </si>
  <si>
    <t>Av. Luís de Camões</t>
  </si>
  <si>
    <t>4470-194</t>
  </si>
  <si>
    <t>152031 - Agrupamento de Escolas Gonçalo Mendes da Maia, Maia</t>
  </si>
  <si>
    <t>direcao@aegmmaia.edu.gov.pt</t>
  </si>
  <si>
    <t>Avenida Luís de Camões</t>
  </si>
  <si>
    <t>152043 - Agrupamento de Escolas de Pedrouços, Maia</t>
  </si>
  <si>
    <t>direcao@aep.edu.gov.pt</t>
  </si>
  <si>
    <t>Rua Margarida Ferreira de Araújo Guimarães</t>
  </si>
  <si>
    <t>4425-296</t>
  </si>
  <si>
    <t>152055 - Agrupamento de Escolas Dr. Vieira de Carvalho, Maia</t>
  </si>
  <si>
    <t>direcao@agevcarvalho.edu.gov.pt</t>
  </si>
  <si>
    <t>Avenida Prof. Dr.Marcelo Caetano</t>
  </si>
  <si>
    <t>4470-596</t>
  </si>
  <si>
    <t>152067 - Agrupamento de Escolas do Castêlo da Maia, Maia</t>
  </si>
  <si>
    <t>direcao@aecastelomaia.edu.gov.pt</t>
  </si>
  <si>
    <t>R. Professora Idalina Quelhas</t>
  </si>
  <si>
    <t>4475-640</t>
  </si>
  <si>
    <t>R. Serafim Cruz-Avioso (Stª Maria)</t>
  </si>
  <si>
    <t>4475-669</t>
  </si>
  <si>
    <t>152079 - Agrupamento de Escolas do Levante da Maia, Maia</t>
  </si>
  <si>
    <t>direcao@levantemaia.edu.gov.pt</t>
  </si>
  <si>
    <t>Rua Eusébio S Ferreira</t>
  </si>
  <si>
    <t>4475-470</t>
  </si>
  <si>
    <t>152080 - Agrupamento de Escolas da Senhora da Hora, Matosinhos</t>
  </si>
  <si>
    <t>direcao@aeshora.edu.gov.pt</t>
  </si>
  <si>
    <t>R. Quinta do Viso</t>
  </si>
  <si>
    <t>SENHORA DA HORA</t>
  </si>
  <si>
    <t>4460-479</t>
  </si>
  <si>
    <t>Av. Vasco da Gama</t>
  </si>
  <si>
    <t>4460-432</t>
  </si>
  <si>
    <t>Travessa José Frederico Laranjo</t>
  </si>
  <si>
    <t>4460-372</t>
  </si>
  <si>
    <t>152092 - Agrupamento de Escolas Eng. Fernando Pinto de Oliveira, Matosinhos</t>
  </si>
  <si>
    <t>direcao@aefernandopoliveira.edu.gov.pt</t>
  </si>
  <si>
    <t>Rua do Sol Poente</t>
  </si>
  <si>
    <t>4450-793</t>
  </si>
  <si>
    <t>152109 - Agrupamento de Escolas de Matosinhos</t>
  </si>
  <si>
    <t>direcao@aematosinhos.edu.gov.pt</t>
  </si>
  <si>
    <t>R. Augusto Gomes</t>
  </si>
  <si>
    <t>4450-053</t>
  </si>
  <si>
    <t>152110 - Agrupamento de Escolas Irmãos Passos, Matosinhos</t>
  </si>
  <si>
    <t>direcao@aeirmaospassos.edu.gov.pt</t>
  </si>
  <si>
    <t>R. Nova de S. Gens</t>
  </si>
  <si>
    <t>CUSTÓIAS MTS</t>
  </si>
  <si>
    <t>4460-778</t>
  </si>
  <si>
    <t>Avª. Dr. Salgado Zenha</t>
  </si>
  <si>
    <t>GUIFÕES</t>
  </si>
  <si>
    <t>4460-105</t>
  </si>
  <si>
    <t>152122 - Agrupamento de Escolas Professor Óscar Lopes, Matosinhos</t>
  </si>
  <si>
    <t>direcao@aeoscarlopes.edu.gov.pt</t>
  </si>
  <si>
    <t>Rua Dr. António Teixeira de Melo</t>
  </si>
  <si>
    <t>4450-051</t>
  </si>
  <si>
    <t>152158 - Agrupamento de Escolas do Cerco do Porto, Porto</t>
  </si>
  <si>
    <t>direcao@aecerco.edu.gov.pt</t>
  </si>
  <si>
    <t>Rua N. Sra. do Calvário</t>
  </si>
  <si>
    <t>4300-357</t>
  </si>
  <si>
    <t>152160 - Agrupamento de Escolas Pêro Vaz de Caminha, Porto</t>
  </si>
  <si>
    <t>direcao@aepcaminha.edu.gov.pt</t>
  </si>
  <si>
    <t>R. da Telheira</t>
  </si>
  <si>
    <t>4250-483</t>
  </si>
  <si>
    <t>152171 - Agrupamento de Escolas Infante D. Henrique, Porto</t>
  </si>
  <si>
    <t>direcao@aedhenrique.edu.gov.pt</t>
  </si>
  <si>
    <t>Lg. Alexandre Sá Pinto</t>
  </si>
  <si>
    <t>4050-027</t>
  </si>
  <si>
    <t>Pç. da Galiza</t>
  </si>
  <si>
    <t>4150-344</t>
  </si>
  <si>
    <t>2º Ciclo;3º Ciclo;Artistico;Profissional</t>
  </si>
  <si>
    <t>152183 - Agrupamento de Escolas Carolina Michaëlis, Porto</t>
  </si>
  <si>
    <t>direcao@aecmichaelis.edu.gov.pt</t>
  </si>
  <si>
    <t>R. Infanta D. Maria</t>
  </si>
  <si>
    <t>4050-350</t>
  </si>
  <si>
    <t>Rua de Cervantes, 532</t>
  </si>
  <si>
    <t>4050-186</t>
  </si>
  <si>
    <t>152195 - Agrupamento de Escolas Manoel de Oliveira, Porto</t>
  </si>
  <si>
    <t>direcao@aemanoeloliveira.edu.gov.pt</t>
  </si>
  <si>
    <t>R. Robert Auzelle nº 134</t>
  </si>
  <si>
    <t>4100-431</t>
  </si>
  <si>
    <t>152201 - Agrupamento de Escolas Garcia de Orta, Porto</t>
  </si>
  <si>
    <t>direcao@garciadeorta.edu.gov.pt</t>
  </si>
  <si>
    <t>R. S. Francisco Xavier, nº 64</t>
  </si>
  <si>
    <t>4150-673</t>
  </si>
  <si>
    <t>Rua Pinho Leal</t>
  </si>
  <si>
    <t>4150-620</t>
  </si>
  <si>
    <t>3º Ciclo;Artistico;Secundário</t>
  </si>
  <si>
    <t>152213 - Agrupamento de Escolas Leonardo Coimbra - Filho, Porto</t>
  </si>
  <si>
    <t>direcao@leonardocoimbra.edu.gov.pt</t>
  </si>
  <si>
    <t>R. Pintor António Cruz/R. de Serralves, 805</t>
  </si>
  <si>
    <t>4150-084</t>
  </si>
  <si>
    <t>152225 - Agrupamento de Escolas Aurélia de Sousa, Porto</t>
  </si>
  <si>
    <t>direcao@aeasousa.edu.gov.pt</t>
  </si>
  <si>
    <t>R. da Alegria, 351</t>
  </si>
  <si>
    <t>4000-044</t>
  </si>
  <si>
    <t>R. Aurélia de Sousa</t>
  </si>
  <si>
    <t>4000-099</t>
  </si>
  <si>
    <t>3º Ciclo;Secundário</t>
  </si>
  <si>
    <t>152237 - Agrupamento de Escolas António Nobre, Porto</t>
  </si>
  <si>
    <t>direcao@aeanobre.edu.gov.pt</t>
  </si>
  <si>
    <t>R. Stº António de Contumil</t>
  </si>
  <si>
    <t>4350-285</t>
  </si>
  <si>
    <t>R. do Aval de Cima, 128 - Paranhos</t>
  </si>
  <si>
    <t>4200-105</t>
  </si>
  <si>
    <t>R. Prof. António Cruz, 278-280</t>
  </si>
  <si>
    <t>4200-001</t>
  </si>
  <si>
    <t>152249 - Agrupamento de Escolas Dr. Flávio Gonçalves, Póvoa de Varzim</t>
  </si>
  <si>
    <t>direcao@aedfg.edu.gov.pt</t>
  </si>
  <si>
    <t>R. Jose Regio</t>
  </si>
  <si>
    <t>PÓVOA DE VARZIM</t>
  </si>
  <si>
    <t>Póvoa de Varzim</t>
  </si>
  <si>
    <t>4490-648</t>
  </si>
  <si>
    <t>152250 - Agrupamento de Escolas Cego do Maio, Póvoa de Varzim</t>
  </si>
  <si>
    <t>direcao@cegodomaio.edu.gov.pt</t>
  </si>
  <si>
    <t>Rua Dr. Belarmino Pereira - Poças da Gândara</t>
  </si>
  <si>
    <t>4490-609</t>
  </si>
  <si>
    <t>152262 - Agrupamento de Escolas de Aver-o-Mar, Póvoa de Varzim</t>
  </si>
  <si>
    <t>direcao@averomar.edu.gov.pt</t>
  </si>
  <si>
    <t>Rua José Moreira Amorim</t>
  </si>
  <si>
    <t>4490-099</t>
  </si>
  <si>
    <t>152274 - Agrupamento de Escolas Campo Aberto, Póvoa de Varzim</t>
  </si>
  <si>
    <t>direcao@aecapv.edu.gov.pt</t>
  </si>
  <si>
    <t>Praça Margarida</t>
  </si>
  <si>
    <t>4495-313</t>
  </si>
  <si>
    <t>152286 - Agrupamento de Escolas de Rates, Póvoa de Varzim</t>
  </si>
  <si>
    <t>direcao@aerates.edu.gov.pt</t>
  </si>
  <si>
    <t>R. António Joaquim Guimarães, 559</t>
  </si>
  <si>
    <t>RATES</t>
  </si>
  <si>
    <t>4570-415</t>
  </si>
  <si>
    <t>152298 - Agrupamento de Escolas D. Dinis, Santo Tirso</t>
  </si>
  <si>
    <t>direcao@aeddinis-st.edu.gov.pt</t>
  </si>
  <si>
    <t>R. Liberdade</t>
  </si>
  <si>
    <t>AGRELA STS</t>
  </si>
  <si>
    <t>4825-026</t>
  </si>
  <si>
    <t>4780-501</t>
  </si>
  <si>
    <t>152304 - Agrupamento de Escolas de São Martinho, Santo Tirso</t>
  </si>
  <si>
    <t>direcao@aesmartinho.edu.gov.pt</t>
  </si>
  <si>
    <t>R. da Escola Secundária</t>
  </si>
  <si>
    <t>SÃO MARTINHO CAMPO</t>
  </si>
  <si>
    <t>4795-468</t>
  </si>
  <si>
    <t>152316 - Agrupamento de Escolas da Trofa</t>
  </si>
  <si>
    <t>direcao@aetrofa.edu.gov.pt</t>
  </si>
  <si>
    <t>R. Dr. António Augusto Pires de Lima, 228</t>
  </si>
  <si>
    <t>TROFA</t>
  </si>
  <si>
    <t>4785-313</t>
  </si>
  <si>
    <t>R. Abílio da Costa Couto,78</t>
  </si>
  <si>
    <t>4785-275</t>
  </si>
  <si>
    <t>152328 - Agrupamento de Escolas de São Lourenço, Valongo</t>
  </si>
  <si>
    <t>direcao@aeslourenco.edu.gov.pt</t>
  </si>
  <si>
    <t>R. da Escola da Costa</t>
  </si>
  <si>
    <t>ERMESINDE</t>
  </si>
  <si>
    <t>Valongo</t>
  </si>
  <si>
    <t>4445-420</t>
  </si>
  <si>
    <t>152330 - Agrupamento de Escolas de Vallis Longus, Valongo</t>
  </si>
  <si>
    <t>direcao@vallislongus.edu.gov.pt</t>
  </si>
  <si>
    <t>R. das Pereiras</t>
  </si>
  <si>
    <t>VALONGO</t>
  </si>
  <si>
    <t>4440-584</t>
  </si>
  <si>
    <t>152341 - Agrupamento de Escolas de Campo, Valongo</t>
  </si>
  <si>
    <t>direcao@aecampo.edu.gov.pt</t>
  </si>
  <si>
    <t>Tv. do Padre Américo</t>
  </si>
  <si>
    <t>CAMPO VLG</t>
  </si>
  <si>
    <t>4440-201</t>
  </si>
  <si>
    <t>152353 - Agrupamento de Escolas de Valongo</t>
  </si>
  <si>
    <t>direcao@aevalongo.edu.gov.pt</t>
  </si>
  <si>
    <t>R. Visconde Oliveira do Paço</t>
  </si>
  <si>
    <t>4440-708</t>
  </si>
  <si>
    <t>Rua de Fijós</t>
  </si>
  <si>
    <t>SOBRADO</t>
  </si>
  <si>
    <t>4440-334</t>
  </si>
  <si>
    <t>152365 - Agrupamento de Escolas de Alfena, Valongo</t>
  </si>
  <si>
    <t>direcao@aealfena.edu.gov.pt</t>
  </si>
  <si>
    <t>R. Nª Sra. da Piedade</t>
  </si>
  <si>
    <t>ALFENA</t>
  </si>
  <si>
    <t>4445-150</t>
  </si>
  <si>
    <t>Rua da Escola Secundária - Apartado 3044</t>
  </si>
  <si>
    <t>152377 - Agrupamento de Escolas de Ermesinde, Valongo</t>
  </si>
  <si>
    <t>direcao@aeermesinde.edu.gov.pt</t>
  </si>
  <si>
    <t>Praceta D. António Ferreira Gomes</t>
  </si>
  <si>
    <t>4445-398</t>
  </si>
  <si>
    <t>Rua Senhor dos Aflitos</t>
  </si>
  <si>
    <t>4445-600</t>
  </si>
  <si>
    <t>152389 - Agrupamento de Escolas Frei João de Vila do Conde, Vila do Conde</t>
  </si>
  <si>
    <t>direcao@aefreijoao.edu.gov.pt</t>
  </si>
  <si>
    <t>Alameda Afonso Betote</t>
  </si>
  <si>
    <t>VILA DO CONDE</t>
  </si>
  <si>
    <t>4480-794</t>
  </si>
  <si>
    <t>152390 - Agrupamento de Escolas D. Afonso Sanches, Vila do Conde</t>
  </si>
  <si>
    <t>direcao@aedas.edu.gov.pt</t>
  </si>
  <si>
    <t>4480-881</t>
  </si>
  <si>
    <t>Alameda Flâmula Pais</t>
  </si>
  <si>
    <t>152419 - Agrupamento de Escolas da Madalena, Vila Nova de Gaia</t>
  </si>
  <si>
    <t>direcao@aemadalena.edu.gov.pt</t>
  </si>
  <si>
    <t>Rua Professor Manuel Cardoso Ribeiro</t>
  </si>
  <si>
    <t>VILA NOVA DE GAIA</t>
  </si>
  <si>
    <t>4405-786</t>
  </si>
  <si>
    <t>152420 - Agrupamento de Escolas Diogo de Macedo, Vila Nova de Gaia</t>
  </si>
  <si>
    <t>direcao@aedm.edu.gov.pt</t>
  </si>
  <si>
    <t>PEROSINHO</t>
  </si>
  <si>
    <t>4415-001</t>
  </si>
  <si>
    <t>Rua da Escola Preparatória, n.º 310</t>
  </si>
  <si>
    <t>OLIVAL VNG</t>
  </si>
  <si>
    <t>4415-731</t>
  </si>
  <si>
    <t>152432 - Agrupamento de Escolas Escultor António Fernandes Sá, Vila Nova de Gaia</t>
  </si>
  <si>
    <t>direcao@escultorfsa.edu.gov.pt</t>
  </si>
  <si>
    <t>R. Escultor Fernandes de Sá-Gervide</t>
  </si>
  <si>
    <t>4430-394</t>
  </si>
  <si>
    <t>152444 - Agrupamento de Escolas António Sérgio, Vila Nova de Gaia</t>
  </si>
  <si>
    <t>direcao@aeasergio.edu.gov.pt</t>
  </si>
  <si>
    <t>Rua Dr. Mário Cal Brandão</t>
  </si>
  <si>
    <t>4400-088</t>
  </si>
  <si>
    <t>Avenida Nuno Álvares</t>
  </si>
  <si>
    <t>4400-233</t>
  </si>
  <si>
    <t>152456 - Agrupamento de Escolas de Valadares, Vila Nova de Gaia</t>
  </si>
  <si>
    <t>direcao@aevaladares.edu.gov.pt</t>
  </si>
  <si>
    <t>R. da Boa Nova, 190</t>
  </si>
  <si>
    <t>4405-535</t>
  </si>
  <si>
    <t>152468 - Agrupamento de Escolas de Carvalhos, Vila Nova de Gaia</t>
  </si>
  <si>
    <t>direcao@aecarvalhos.edu.gov.pt</t>
  </si>
  <si>
    <t>R. da Arrochada - Carvalhos, Pedroso</t>
  </si>
  <si>
    <t>PEDROSO</t>
  </si>
  <si>
    <t>4415-162</t>
  </si>
  <si>
    <t>Rua do Roseiral</t>
  </si>
  <si>
    <t>4415-136</t>
  </si>
  <si>
    <t>152470 - Agrupamento de Escolas Soares dos Reis, Vila Nova de Gaia</t>
  </si>
  <si>
    <t>direcao@agsoaresreis.edu.gov.pt</t>
  </si>
  <si>
    <t>R. Conceição Fernandes</t>
  </si>
  <si>
    <t>4400-064</t>
  </si>
  <si>
    <t>152481 - Agrupamento de Escolas de Canelas, Vila Nova de Gaia</t>
  </si>
  <si>
    <t>direcao@agrcanelas.edu.gov.pt</t>
  </si>
  <si>
    <t>Rua Delfim de Lima, Apartado 512</t>
  </si>
  <si>
    <t>CANELAS VNG</t>
  </si>
  <si>
    <t>4410-227</t>
  </si>
  <si>
    <t>152493 - Agrupamento de Escolas de Vila d’Este, Vila Nova de Gaia</t>
  </si>
  <si>
    <t>direcao@aevila-deste.edu.gov.pt</t>
  </si>
  <si>
    <t>Praceta da Escola</t>
  </si>
  <si>
    <t>4430-390</t>
  </si>
  <si>
    <t>152500 - Agrupamento de Escolas D. Pedro I, Vila Nova de Gaia</t>
  </si>
  <si>
    <t>direcao@dpedro.edu.gov.pt</t>
  </si>
  <si>
    <t>R. Nova do Fojo</t>
  </si>
  <si>
    <t>4400-232</t>
  </si>
  <si>
    <t>152511 - Agrupamento de Escolas Dr. Costa Matos, Vila Nova de Gaia</t>
  </si>
  <si>
    <t>direcao@aecmatos.edu.gov.pt</t>
  </si>
  <si>
    <t>R. José Fontana</t>
  </si>
  <si>
    <t>4400-193</t>
  </si>
  <si>
    <t>152535 - Agrupamento de Escolas de Paço de Sousa, Penafiel</t>
  </si>
  <si>
    <t>direcao@agpsousa.edu.gov.pt</t>
  </si>
  <si>
    <t>Lugar de Cadeade</t>
  </si>
  <si>
    <t>PAÇO DE SOUSA</t>
  </si>
  <si>
    <t>Penafiel</t>
  </si>
  <si>
    <t>4560-354</t>
  </si>
  <si>
    <t>152547 - Agrupamento de Escolas D. António Ferreira Gomes, Penafiel</t>
  </si>
  <si>
    <t>direcao@aeagomes.edu.gov.pt</t>
  </si>
  <si>
    <t>R. Marquês de Pombal</t>
  </si>
  <si>
    <t>MILHUNDOS</t>
  </si>
  <si>
    <t>4560-232</t>
  </si>
  <si>
    <t>152559 - Agrupamento de Escolas Joaquim de Araújo, Guilhufe, Penafiel</t>
  </si>
  <si>
    <t>direcao@aeja.edu.gov.pt</t>
  </si>
  <si>
    <t>Avenida do Cavalum, 851</t>
  </si>
  <si>
    <t>MARECOS</t>
  </si>
  <si>
    <t>4560-222</t>
  </si>
  <si>
    <t>R. 3 de Marco</t>
  </si>
  <si>
    <t>PENAFIEL</t>
  </si>
  <si>
    <t>4560-461</t>
  </si>
  <si>
    <t>152560 - Agrupamento de Escolas de Penafiel Sudeste</t>
  </si>
  <si>
    <t>direcao@aepenafielsudeste.edu.gov.pt</t>
  </si>
  <si>
    <t>Rua Cruzeiro das Lampreias, 551</t>
  </si>
  <si>
    <t>CABEÇA SANTA</t>
  </si>
  <si>
    <t>4575-134</t>
  </si>
  <si>
    <t>152572 - Agrupamento de Escolas de Pinheiro, Penafiel</t>
  </si>
  <si>
    <t>direcao@aepinheiro.edu.gov.pt</t>
  </si>
  <si>
    <t>Rua do Pinheiral</t>
  </si>
  <si>
    <t>PINHEIRO PNF</t>
  </si>
  <si>
    <t>4575-369</t>
  </si>
  <si>
    <t>152584 - Agrupamento de Escolas de Valdevez, Arcos de Valdevez</t>
  </si>
  <si>
    <t>direcao@aev.edu.gov.pt</t>
  </si>
  <si>
    <t>Lugar do Monte Aval</t>
  </si>
  <si>
    <t>TÁVORA (SANTA MARIA)</t>
  </si>
  <si>
    <t>Arcos de Valdevez</t>
  </si>
  <si>
    <t>4970-529</t>
  </si>
  <si>
    <t>R. Dr. Joaquim Carlos da Cunha Cerqueira</t>
  </si>
  <si>
    <t>ARCOS DE VALDEVEZ</t>
  </si>
  <si>
    <t>4970-457</t>
  </si>
  <si>
    <t>Aspra - Sabadim - Sabadim</t>
  </si>
  <si>
    <t>SABADIM</t>
  </si>
  <si>
    <t>4970-371</t>
  </si>
  <si>
    <t>152596 - Agrupamento de Escolas do Concelho de Caminha</t>
  </si>
  <si>
    <t>direcao@aesp.edu.gov.pt</t>
  </si>
  <si>
    <t>Praça Carolina Santiago</t>
  </si>
  <si>
    <t>VILARELHO</t>
  </si>
  <si>
    <t>Caminha</t>
  </si>
  <si>
    <t>4910-603</t>
  </si>
  <si>
    <t>R. Alexandre Herculano 121</t>
  </si>
  <si>
    <t>VILA PRAIA DE ÂNCORA</t>
  </si>
  <si>
    <t>4910-457</t>
  </si>
  <si>
    <t>152602 - Agrupamento de Escolas de Melgaço</t>
  </si>
  <si>
    <t>direcao@aemelgaco.edu.gov.pt</t>
  </si>
  <si>
    <t>Av Capitão Salgueiro Maia, 385</t>
  </si>
  <si>
    <t>MELGAÇO</t>
  </si>
  <si>
    <t>Melgaço</t>
  </si>
  <si>
    <t>4960-570</t>
  </si>
  <si>
    <t>152614 - Agrupamento de Escolas de Paredes de Coura</t>
  </si>
  <si>
    <t>direcao@aeparedes-coura.edu.gov.pt</t>
  </si>
  <si>
    <t>Volta da Quinta</t>
  </si>
  <si>
    <t>PAREDES DE COURA</t>
  </si>
  <si>
    <t>Paredes de Coura</t>
  </si>
  <si>
    <t>4940-574</t>
  </si>
  <si>
    <t>152626 - Agrupamento de Escolas de Ponte da Barca</t>
  </si>
  <si>
    <t>direcao@aepb.edu.gov.pt</t>
  </si>
  <si>
    <t>Mira Lima, Apartado 57</t>
  </si>
  <si>
    <t>PONTE DA BARCA</t>
  </si>
  <si>
    <t>Ponte da Barca</t>
  </si>
  <si>
    <t>4980-609</t>
  </si>
  <si>
    <t>1º Ciclo;2º Ciclo;Artistico;Pré-escolar</t>
  </si>
  <si>
    <t>Mira Lima - Apartado 57</t>
  </si>
  <si>
    <t>152638 - Agrupamento de Escolas de Ponte de Lima</t>
  </si>
  <si>
    <t>direcao@aeponte-lima.edu.gov.pt</t>
  </si>
  <si>
    <t>Lugar de Pereira - Correlhã</t>
  </si>
  <si>
    <t>PONTE DE LIMA</t>
  </si>
  <si>
    <t>Ponte de Lima</t>
  </si>
  <si>
    <t>4990-306</t>
  </si>
  <si>
    <t>Rua Cónego Manuel José Barbosa Correia</t>
  </si>
  <si>
    <t>4990-079</t>
  </si>
  <si>
    <t>152640 - Agrupamento de Escolas de Arcozelo, Ponte de Lima</t>
  </si>
  <si>
    <t>direcao@aearcozelo.edu.gov.pt</t>
  </si>
  <si>
    <t>Rua dos Pentieiros</t>
  </si>
  <si>
    <t>ESTORÃOS PTL</t>
  </si>
  <si>
    <t>4990-590</t>
  </si>
  <si>
    <t>Vilar - Arcozelo</t>
  </si>
  <si>
    <t>4990-262</t>
  </si>
  <si>
    <t>152651 - Agrupamento de Escolas António Feijó, Ponte de Lima</t>
  </si>
  <si>
    <t>direcao@aeafeijo.edu.gov.pt</t>
  </si>
  <si>
    <t>R. Dr.Luis Gonzaga, nº 49 - Apartado 7</t>
  </si>
  <si>
    <t>4990-114</t>
  </si>
  <si>
    <t>152663 - Agrupamento de Escolas de Freixo, Ponte de Lima</t>
  </si>
  <si>
    <t>direcao@aefreixo.edu.gov.pt</t>
  </si>
  <si>
    <t>Rua Bouça de Rodas</t>
  </si>
  <si>
    <t>FREIXO PTL</t>
  </si>
  <si>
    <t>4990-435</t>
  </si>
  <si>
    <t>152675 - Agrupamento de Escolas de Barroselas, Viana do Castelo</t>
  </si>
  <si>
    <t>direcao@aebarroselas.edu.gov.pt</t>
  </si>
  <si>
    <t>Rua do Couto</t>
  </si>
  <si>
    <t>BARROSELAS</t>
  </si>
  <si>
    <t>4905-390</t>
  </si>
  <si>
    <t>152687 - Agrupamento de Escolas de Monte da Ola, Viana do Castelo</t>
  </si>
  <si>
    <t>direcao@monteola.edu.gov.pt</t>
  </si>
  <si>
    <t>Vila Nova de Anha</t>
  </si>
  <si>
    <t>VILA NOVA DE ANHA</t>
  </si>
  <si>
    <t>4935-370</t>
  </si>
  <si>
    <t>Lugar da Capela</t>
  </si>
  <si>
    <t>CASTELO DO NEIVA</t>
  </si>
  <si>
    <t>4935-566</t>
  </si>
  <si>
    <t>Rua 20 de Janeiro de 1848</t>
  </si>
  <si>
    <t>4900-000</t>
  </si>
  <si>
    <t>152699 - Agrupamento de Escolas D. Sancho II, Alijó</t>
  </si>
  <si>
    <t>direcao@aealijo.edu.gov.pt</t>
  </si>
  <si>
    <t>Urb da Quinta Amarela</t>
  </si>
  <si>
    <t>PINHÃO</t>
  </si>
  <si>
    <t>Alijó</t>
  </si>
  <si>
    <t>5085-038</t>
  </si>
  <si>
    <t>ALIJÓ</t>
  </si>
  <si>
    <t>5070-011</t>
  </si>
  <si>
    <t>152717 - Agrupamento de Escolas Gomes Monteiro, Boticas</t>
  </si>
  <si>
    <t>direcao@aegmonteiro.edu.gov.pt</t>
  </si>
  <si>
    <t>Avenida do Eiró, nº15</t>
  </si>
  <si>
    <t>BOTICAS</t>
  </si>
  <si>
    <t>Boticas</t>
  </si>
  <si>
    <t>5460-320</t>
  </si>
  <si>
    <t>152729 - Agrupamento de Escolas Dr. Júlio Martins, Chaves</t>
  </si>
  <si>
    <t>direcao@ajuliomartins.edu.gov.pt</t>
  </si>
  <si>
    <t>5400-017</t>
  </si>
  <si>
    <t>Avenida Irmãos Rui e Garcia Lopes</t>
  </si>
  <si>
    <t>5400-019</t>
  </si>
  <si>
    <t>152730 - Agrupamento de Escolas Dr. António Granjo, Chaves</t>
  </si>
  <si>
    <t>direcao@aeag.edu.gov.pt</t>
  </si>
  <si>
    <t>Rua Fernão Lopes, Apartado 192</t>
  </si>
  <si>
    <t>5400-244</t>
  </si>
  <si>
    <t>Rua Reis Ventura</t>
  </si>
  <si>
    <t>5400-205</t>
  </si>
  <si>
    <t>152742 - Agrupamento de Escolas Professor António da Natividade, Mesão Frio</t>
  </si>
  <si>
    <t>direcao@aepan.edu.gov.pt</t>
  </si>
  <si>
    <t>Lg. da Independência</t>
  </si>
  <si>
    <t>MESÃO FRIO</t>
  </si>
  <si>
    <t>Mesão Frio</t>
  </si>
  <si>
    <t>5040-352</t>
  </si>
  <si>
    <t>152754 - Agrupamento de Escolas de Mondim de Basto</t>
  </si>
  <si>
    <t>direcao@agrmondimbasto.edu.gov.pt</t>
  </si>
  <si>
    <t>Rua da Fontela</t>
  </si>
  <si>
    <t>MONDIM DE BASTO</t>
  </si>
  <si>
    <t>Mondim de Basto</t>
  </si>
  <si>
    <t>4880-231</t>
  </si>
  <si>
    <t>152766 - Agrupamento de Escolas Dr. Bento da Cruz, Montalegre</t>
  </si>
  <si>
    <t>direcao@aebcruz.edu.gov.pt</t>
  </si>
  <si>
    <t>R. Seara Velha, 2</t>
  </si>
  <si>
    <t>VENDA NOVA</t>
  </si>
  <si>
    <t>Montalegre</t>
  </si>
  <si>
    <t>5470-504</t>
  </si>
  <si>
    <t>Avenida da Noruega</t>
  </si>
  <si>
    <t>MONTALEGRE</t>
  </si>
  <si>
    <t>5470-271</t>
  </si>
  <si>
    <t>152778 - Agrupamento de Escolas de Murça</t>
  </si>
  <si>
    <t>direcao@aemurca.edu.gov.pt</t>
  </si>
  <si>
    <t>Rua Frei Dom Diogo de Murça</t>
  </si>
  <si>
    <t>MURÇA</t>
  </si>
  <si>
    <t>Murça</t>
  </si>
  <si>
    <t>5090-135</t>
  </si>
  <si>
    <t>152780 - Agrupamento de Escolas Dr. João Araújo Correia, Peso da Régua</t>
  </si>
  <si>
    <t>direcao@aejac.edu.gov.pt</t>
  </si>
  <si>
    <t>Avenida Sacadura Cabral</t>
  </si>
  <si>
    <t>GODIM</t>
  </si>
  <si>
    <t>Peso da Régua</t>
  </si>
  <si>
    <t>5050-071</t>
  </si>
  <si>
    <t>Lugar de Alagoas - Godim</t>
  </si>
  <si>
    <t>5050-090</t>
  </si>
  <si>
    <t>152791 - Agrupamento de Escolas de Ribeira de Pena</t>
  </si>
  <si>
    <t>direcao@aerpena.edu.gov.pt</t>
  </si>
  <si>
    <t>RIBEIRA DE PENA</t>
  </si>
  <si>
    <t>Ribeira de Pena</t>
  </si>
  <si>
    <t>4870-155</t>
  </si>
  <si>
    <t>Rua Padre António André</t>
  </si>
  <si>
    <t>CERVA</t>
  </si>
  <si>
    <t>4870-037</t>
  </si>
  <si>
    <t>152808 - Agrupamento de Escolas Miguel Torga, Sabrosa</t>
  </si>
  <si>
    <t>direcao@miguel-torga-sabrosa.edu.gov.pt</t>
  </si>
  <si>
    <t>Rua das Eiras</t>
  </si>
  <si>
    <t>SABROSA</t>
  </si>
  <si>
    <t>Sabrosa</t>
  </si>
  <si>
    <t>5060-320</t>
  </si>
  <si>
    <t>152810 - Agrupamento de Escolas de Santa Marta de Penaguião</t>
  </si>
  <si>
    <t>direcao@aesmp.edu.gov.pt</t>
  </si>
  <si>
    <t>Rua de Santa Comba</t>
  </si>
  <si>
    <t>SANTA MARTA DE PENAGUIÃO</t>
  </si>
  <si>
    <t>Santa Marta de Penaguião</t>
  </si>
  <si>
    <t>5030-462</t>
  </si>
  <si>
    <t>152821 - Agrupamento de Escolas de Valpaços</t>
  </si>
  <si>
    <t>direcao@aevalpacos.edu.gov.pt</t>
  </si>
  <si>
    <t>Avenida Estádio da Cruz       Apartado 11</t>
  </si>
  <si>
    <t>VALPAÇOS</t>
  </si>
  <si>
    <t>Valpaços</t>
  </si>
  <si>
    <t>5430-461</t>
  </si>
  <si>
    <t>Bairro do Pereiro</t>
  </si>
  <si>
    <t>CARRAZEDO DE MONTENEGRO</t>
  </si>
  <si>
    <t>5445-169</t>
  </si>
  <si>
    <t>Avenida Nª Sra. da Saúde</t>
  </si>
  <si>
    <t>5430-423</t>
  </si>
  <si>
    <t>152857 - Agrupamento de Escolas Morgado de Mateus, Vila Real</t>
  </si>
  <si>
    <t>direcao@ae-mm.edu.gov.pt</t>
  </si>
  <si>
    <t>R. Dr. Sebastião Ribeiro</t>
  </si>
  <si>
    <t>VILA REAL</t>
  </si>
  <si>
    <t>5000-290</t>
  </si>
  <si>
    <t>5004-011</t>
  </si>
  <si>
    <t>152869 - Agrupamento de Escolas Diogo Cão, Vila Real</t>
  </si>
  <si>
    <t>direcao@aedcao.edu.gov.pt</t>
  </si>
  <si>
    <t>R. Dr. Manuel Cardona</t>
  </si>
  <si>
    <t>5000-558</t>
  </si>
  <si>
    <t>152870 - Agrupamento de Escolas Clara de Resende, Porto</t>
  </si>
  <si>
    <t>direcao@clararesende.edu.gov.pt</t>
  </si>
  <si>
    <t>R. 1º de Janeiro</t>
  </si>
  <si>
    <t>4100-365</t>
  </si>
  <si>
    <t>152882 - Agrupamento de Escolas de Fafe</t>
  </si>
  <si>
    <t>direcao@ae-fafe.edu.gov.pt</t>
  </si>
  <si>
    <t>Rua do Mobril</t>
  </si>
  <si>
    <t>ARÕES (SANTA CRISTINA)</t>
  </si>
  <si>
    <t>4820-640</t>
  </si>
  <si>
    <t>Avenida da Liberdade</t>
  </si>
  <si>
    <t>152894 - Agrupamento de Escolas António Rodrigues Sampaio, Esposende</t>
  </si>
  <si>
    <t>direcao@aears.edu.gov.pt</t>
  </si>
  <si>
    <t>Rua da Pedreira, n.º 207</t>
  </si>
  <si>
    <t>FORJÃES</t>
  </si>
  <si>
    <t>4740-446</t>
  </si>
  <si>
    <t>Avenida João Paulo II, nº 388</t>
  </si>
  <si>
    <t>4740-532</t>
  </si>
  <si>
    <t>152900 - Agrupamento de Escolas Oliveira Júnior, São João da Madeira</t>
  </si>
  <si>
    <t>direcao@aeoj.edu.gov.pt</t>
  </si>
  <si>
    <t>Avenida Adelino Amaro da Costa</t>
  </si>
  <si>
    <t>3700-023</t>
  </si>
  <si>
    <t>152912 - Agrupamento de Escolas Santos Simões, Guimarães</t>
  </si>
  <si>
    <t>direcao@aesantossimoes.edu.gov.pt</t>
  </si>
  <si>
    <t>Rua Dr. Santos Simões</t>
  </si>
  <si>
    <t>4810-767</t>
  </si>
  <si>
    <t>152924 - Agrupamento de Escolas de Abação, Guimarães</t>
  </si>
  <si>
    <t>direcao@agrupamentoabacao.edu.gov.pt</t>
  </si>
  <si>
    <t>Lugar das Cortinhas</t>
  </si>
  <si>
    <t>SÃO TOMÉ ABAÇÃO</t>
  </si>
  <si>
    <t>4810-675</t>
  </si>
  <si>
    <t>152936 - Agrupamento de Escolas Amadeo de Souza Cardoso, Amarante</t>
  </si>
  <si>
    <t>direcao@amadeo.edu.gov.pt</t>
  </si>
  <si>
    <t>Rua Comendador José de Abreu, nº 189</t>
  </si>
  <si>
    <t>TELÕES AMT</t>
  </si>
  <si>
    <t>4600-759</t>
  </si>
  <si>
    <t>Rua da Escola  - Vila Caiz</t>
  </si>
  <si>
    <t>VILA CAIZ</t>
  </si>
  <si>
    <t>4600-785</t>
  </si>
  <si>
    <t>152948 - Agrupamento de Escolas da Sé, Lamego</t>
  </si>
  <si>
    <t>direcao@aelamego.edu.gov.pt</t>
  </si>
  <si>
    <t>Qt. da Cerca</t>
  </si>
  <si>
    <t>5100-104</t>
  </si>
  <si>
    <t>152950 - Agrupamento de Escolas Rodrigues de Freitas, Porto</t>
  </si>
  <si>
    <t>direcao@aerodriguesfreitas.edu.gov.pt</t>
  </si>
  <si>
    <t>Calçada das Virtudes</t>
  </si>
  <si>
    <t>4050-628</t>
  </si>
  <si>
    <t>Pç. Pedro Nunes</t>
  </si>
  <si>
    <t>4050-466</t>
  </si>
  <si>
    <t>152961 - Agrupamento de Escolas de Águas Santas, Maia</t>
  </si>
  <si>
    <t>direcao@aescas.edu.gov.pt</t>
  </si>
  <si>
    <t>Rua Nova do Corim</t>
  </si>
  <si>
    <t>4425-151</t>
  </si>
  <si>
    <t>152973 - Agrupamento de Escolas Abade de Baçal, Bragança</t>
  </si>
  <si>
    <t>direcao@abadebacal.edu.gov.pt</t>
  </si>
  <si>
    <t>Av. General Humberto Delgado</t>
  </si>
  <si>
    <t>R. Fonte dos Passarinhos</t>
  </si>
  <si>
    <t>IZEDA</t>
  </si>
  <si>
    <t>5300-608</t>
  </si>
  <si>
    <t>152997 - Agrupamento de Escolas de Mirandela</t>
  </si>
  <si>
    <t>direcao@aemirandela.edu.gov.pt</t>
  </si>
  <si>
    <t>Bairro do Pinheiro Manso</t>
  </si>
  <si>
    <t>MIRANDELA</t>
  </si>
  <si>
    <t>Mirandela</t>
  </si>
  <si>
    <t>5370-336</t>
  </si>
  <si>
    <t>Rua D. Afonso III</t>
  </si>
  <si>
    <t>5370-408</t>
  </si>
  <si>
    <t>Rua da Escola Básica</t>
  </si>
  <si>
    <t>TORRE DE DONA CHAMA</t>
  </si>
  <si>
    <t>5385-080</t>
  </si>
  <si>
    <t>153000 - Agrupamento de Escolas Alexandre Herculano, Porto</t>
  </si>
  <si>
    <t>direcao@aeah.edu.gov.pt</t>
  </si>
  <si>
    <t>R. António Carneiro,290</t>
  </si>
  <si>
    <t>4349-004</t>
  </si>
  <si>
    <t>Avenida Camilo</t>
  </si>
  <si>
    <t>4300-096</t>
  </si>
  <si>
    <t>153011 - Agrupamento de Escolas Gaia Nascente, Vila Nova de Gaia</t>
  </si>
  <si>
    <t>direcao@aegn.edu.gov.pt</t>
  </si>
  <si>
    <t>R. de Baiza</t>
  </si>
  <si>
    <t>4430-335</t>
  </si>
  <si>
    <t>Rua Castanheira do Ribatejo</t>
  </si>
  <si>
    <t>AVINTES</t>
  </si>
  <si>
    <t>4430-784</t>
  </si>
  <si>
    <t>Rua do Freixieiro</t>
  </si>
  <si>
    <t>4430-419</t>
  </si>
  <si>
    <t>153023 - Agrupamento de Escolas de Monção</t>
  </si>
  <si>
    <t>direcao@aemoncao.edu.gov.pt</t>
  </si>
  <si>
    <t>Avenida Portas do Sol, 375</t>
  </si>
  <si>
    <t>MAZEDO</t>
  </si>
  <si>
    <t>Monção</t>
  </si>
  <si>
    <t>4950-277</t>
  </si>
  <si>
    <t>Veiga-Velha</t>
  </si>
  <si>
    <t>CORTES</t>
  </si>
  <si>
    <t>4950-855</t>
  </si>
  <si>
    <t>Largo André M G Silva</t>
  </si>
  <si>
    <t>PIAS MNC</t>
  </si>
  <si>
    <t>4950-642</t>
  </si>
  <si>
    <t>Fornelos-Tangil</t>
  </si>
  <si>
    <t>TANGIL</t>
  </si>
  <si>
    <t>4950-770</t>
  </si>
  <si>
    <t>153047 - Agrupamento de Escolas Ferreira de Castro, Oliveira de Azeméis</t>
  </si>
  <si>
    <t>direcao@aeoliveira-azemeis.edu.gov.pt</t>
  </si>
  <si>
    <t>Rua Dr. Silva Lima - Lações de Cima</t>
  </si>
  <si>
    <t>3720-298</t>
  </si>
  <si>
    <t>153059 - Agrupamento de Escolas Miguel Torga, Bragança</t>
  </si>
  <si>
    <t>direcao@aemigueltorga.edu.gov.pt</t>
  </si>
  <si>
    <t>Rua Miguel Torga</t>
  </si>
  <si>
    <t>5300-037</t>
  </si>
  <si>
    <t>153060 - Agrupamento de Escolas Dr. Serafim Leite, São João da Madeira</t>
  </si>
  <si>
    <t>direcao@aesl.edu.gov.pt</t>
  </si>
  <si>
    <t>R. Manuel Luís da Costa</t>
  </si>
  <si>
    <t>160003 - Agrupamento de Escolas de Albergaria-a-Velha</t>
  </si>
  <si>
    <t>direcao@aeaav.edu.gov.pt</t>
  </si>
  <si>
    <t>Estrada Nacional 320-2</t>
  </si>
  <si>
    <t>SÃO JOÃO DE LOURE</t>
  </si>
  <si>
    <t>Albergaria-a-Velha</t>
  </si>
  <si>
    <t>3850-772</t>
  </si>
  <si>
    <t>Centro</t>
  </si>
  <si>
    <t>Rua Américo Martins Pereira, n.º 5</t>
  </si>
  <si>
    <t>ALBERGARIA-A-VELHA</t>
  </si>
  <si>
    <t>3850-837</t>
  </si>
  <si>
    <t>Rua Américo Martins Pereira</t>
  </si>
  <si>
    <t>160015 - Agrupamento de Escolas Dr. Mário Sacramento, Aveiro</t>
  </si>
  <si>
    <t>direcao@aems.edu.gov.pt</t>
  </si>
  <si>
    <t>AVEIRO</t>
  </si>
  <si>
    <t>3810-199</t>
  </si>
  <si>
    <t>R. da Mauricia</t>
  </si>
  <si>
    <t>3810-433</t>
  </si>
  <si>
    <t>160027 - Agrupamento de Escolas de Branca, Albergaria-a-Velha</t>
  </si>
  <si>
    <t>direcao@aebranca.edu.gov.pt</t>
  </si>
  <si>
    <t>Casaldima   -   Apartado 46</t>
  </si>
  <si>
    <t>BRANCA ALB</t>
  </si>
  <si>
    <t>3850-564</t>
  </si>
  <si>
    <t>160039 - Agrupamento de Escolas Rio Novo do Príncipe, Cacia, Aveiro</t>
  </si>
  <si>
    <t>direcao@aernpcacia.edu.gov.pt</t>
  </si>
  <si>
    <t>Av. Manuel Álvaro Lopes Pereira</t>
  </si>
  <si>
    <t>3800-000</t>
  </si>
  <si>
    <t>160076 - Agrupamento de Escolas de Meda</t>
  </si>
  <si>
    <t>direcao@aemeda.edu.gov.pt</t>
  </si>
  <si>
    <t>Avenida Gago Coutinho e Sacadura Cabral</t>
  </si>
  <si>
    <t>MEDA</t>
  </si>
  <si>
    <t>Meda</t>
  </si>
  <si>
    <t>6430-183</t>
  </si>
  <si>
    <t>1º Ciclo;2º Ciclo;3º Ciclo;Secundário</t>
  </si>
  <si>
    <t>160106 - Agrupamento de Escolas de Valongo do Vouga, Águeda</t>
  </si>
  <si>
    <t>direcao@aevalongodovouga.edu.gov.pt</t>
  </si>
  <si>
    <t>Rua Inspector Arménio Gomes dos Santos, 14</t>
  </si>
  <si>
    <t>VALONGO DO VOUGA</t>
  </si>
  <si>
    <t>Águeda</t>
  </si>
  <si>
    <t>3750-808</t>
  </si>
  <si>
    <t>160120 - Agrupamento de Escolas de Oliveirinha, Aveiro</t>
  </si>
  <si>
    <t>direcao@aeo.edu.gov.pt</t>
  </si>
  <si>
    <t>Rua Profª Justa Dias</t>
  </si>
  <si>
    <t>OLIVEIRINHA</t>
  </si>
  <si>
    <t>3810-867</t>
  </si>
  <si>
    <t>160131 - Agrupamento de Escolas de Eixo, Aveiro</t>
  </si>
  <si>
    <t>direcao@aeeixo.edu.gov.pt</t>
  </si>
  <si>
    <t>Rua  do Forno Apartado 27</t>
  </si>
  <si>
    <t>EIXO</t>
  </si>
  <si>
    <t>3800-778</t>
  </si>
  <si>
    <t>160155 - Agrupamento de Escolas de Estarreja</t>
  </si>
  <si>
    <t>direcao@aeestarreja.edu.gov.pt</t>
  </si>
  <si>
    <t>Rua Dr. Jaime Ferreira da Silva</t>
  </si>
  <si>
    <t>ESTARREJA</t>
  </si>
  <si>
    <t>Estarreja</t>
  </si>
  <si>
    <t>3860-256</t>
  </si>
  <si>
    <t>Rua da Arrotinha, nº14 - Apartado 25</t>
  </si>
  <si>
    <t>3860-207</t>
  </si>
  <si>
    <t>Rua do Morgado, 120</t>
  </si>
  <si>
    <t>AVANCA</t>
  </si>
  <si>
    <t>3860-127</t>
  </si>
  <si>
    <t>160179 - Agrupamento de Escolas Gândara-Mar, Tocha, Cantanhede</t>
  </si>
  <si>
    <t>direcao@aegandaramar.edu.gov.pt</t>
  </si>
  <si>
    <t>TOCHA</t>
  </si>
  <si>
    <t>Cantanhede</t>
  </si>
  <si>
    <t>3060-708</t>
  </si>
  <si>
    <t>160180 - Agrupamento de Escolas Lima-de-Faria, Cantanhede</t>
  </si>
  <si>
    <t>direcao@limafaria.edu.gov.pt</t>
  </si>
  <si>
    <t>Rua Profª. Ester dos Prazeres Barbosa</t>
  </si>
  <si>
    <t>FEBRES</t>
  </si>
  <si>
    <t>3060-312</t>
  </si>
  <si>
    <t>Rua Dr. Lino Cardoso, n.º 66</t>
  </si>
  <si>
    <t>CANTANHEDE</t>
  </si>
  <si>
    <t>3060-209</t>
  </si>
  <si>
    <t>160192 - Agrupamento de Escolas de Góis</t>
  </si>
  <si>
    <t>direcao@aegois.edu.gov.pt</t>
  </si>
  <si>
    <t>Av Luis de Camões</t>
  </si>
  <si>
    <t>GÓIS</t>
  </si>
  <si>
    <t>Góis</t>
  </si>
  <si>
    <t>3330-334</t>
  </si>
  <si>
    <t>160209 - Agrupamento de Escolas de Mira</t>
  </si>
  <si>
    <t>direcao@escolasdemira.edu.gov.pt</t>
  </si>
  <si>
    <t>Rua Óscar Moreira da Silva</t>
  </si>
  <si>
    <t>MIRA</t>
  </si>
  <si>
    <t>Mira</t>
  </si>
  <si>
    <t>3070-330</t>
  </si>
  <si>
    <t>3070-301</t>
  </si>
  <si>
    <t>160234 - Agrupamento de Escolas Infante D. Pedro, Penela</t>
  </si>
  <si>
    <t>direcao@aginfantedpedro.edu.gov.pt</t>
  </si>
  <si>
    <t>Av. Infante D. Pedro</t>
  </si>
  <si>
    <t>PENELA</t>
  </si>
  <si>
    <t>Penela</t>
  </si>
  <si>
    <t>3230-277</t>
  </si>
  <si>
    <t>160258 - Agrupamento de Escolas de Manteigas</t>
  </si>
  <si>
    <t>direcao@aemanteigas.edu.gov.pt</t>
  </si>
  <si>
    <t>Rua de S. Lourenço</t>
  </si>
  <si>
    <t>MANTEIGAS</t>
  </si>
  <si>
    <t>Manteigas</t>
  </si>
  <si>
    <t>6260-150</t>
  </si>
  <si>
    <t>160301 - Agrupamento de Escolas da Batalha</t>
  </si>
  <si>
    <t>direcao@aebatalha.edu.gov.pt</t>
  </si>
  <si>
    <t>Estrada da Freiria</t>
  </si>
  <si>
    <t>BATALHA</t>
  </si>
  <si>
    <t>Batalha</t>
  </si>
  <si>
    <t>2440-062</t>
  </si>
  <si>
    <t>160313 - Agrupamento de Escolas Caranguejeira - Santa Catarina da Serra, Leiria</t>
  </si>
  <si>
    <t>direcao@aecscs.edu.gov.pt</t>
  </si>
  <si>
    <t>Rua do Desportivo, n.º 14 - Apartado 1010</t>
  </si>
  <si>
    <t>SANTA CATARINA DA SERRA</t>
  </si>
  <si>
    <t>2495-143</t>
  </si>
  <si>
    <t>Rua Carlos J. Moreira, 101</t>
  </si>
  <si>
    <t>CARANGUEJEIRA</t>
  </si>
  <si>
    <t>2420-115</t>
  </si>
  <si>
    <t>160325 - Agrupamento de Escolas de Colmeias, Leiria</t>
  </si>
  <si>
    <t>direcao@aecolmeias.edu.gov.pt</t>
  </si>
  <si>
    <t>Rua da Escola</t>
  </si>
  <si>
    <t>COLMEIAS</t>
  </si>
  <si>
    <t>2420-205</t>
  </si>
  <si>
    <t>160337 - Agrupamento de Escolas Henrique Sommer, Maceira, Leiria</t>
  </si>
  <si>
    <t>direcao@aehs.edu.gov.pt</t>
  </si>
  <si>
    <t>Rua das Tílias, n.º 6</t>
  </si>
  <si>
    <t>MACEIRA LRA</t>
  </si>
  <si>
    <t>2405-025</t>
  </si>
  <si>
    <t>160349 - Agrupamento de Escolas de Marrazes, Leiria</t>
  </si>
  <si>
    <t>direcao@aemarrazes.edu.gov.pt</t>
  </si>
  <si>
    <t>Estrada da Mata</t>
  </si>
  <si>
    <t>LEIRIA</t>
  </si>
  <si>
    <t>2415-557</t>
  </si>
  <si>
    <t>160362 - Agrupamento de Escolas de Vieira de Leiria, Marinha Grande</t>
  </si>
  <si>
    <t>direcao@aevl.edu.gov.pt</t>
  </si>
  <si>
    <t>R. José Moreira Apartado 6</t>
  </si>
  <si>
    <t>MARINHA GRANDE</t>
  </si>
  <si>
    <t>Marinha Grande</t>
  </si>
  <si>
    <t>2430-000</t>
  </si>
  <si>
    <t>Rua D. António Luis Pereira Coutinho - Apartado 6</t>
  </si>
  <si>
    <t>160374 - Agrupamento de Escolas Gualdim Pais, Pombal</t>
  </si>
  <si>
    <t>direcao@gualdimpais.edu.gov.pt</t>
  </si>
  <si>
    <t>Rua Pinhal Leitão - Apartado 1167</t>
  </si>
  <si>
    <t>POMBAL</t>
  </si>
  <si>
    <t>Pombal</t>
  </si>
  <si>
    <t>3100-399</t>
  </si>
  <si>
    <t>160416 - Agrupamento de Escolas de Penalva do Castelo</t>
  </si>
  <si>
    <t>direcao@aepc.edu.gov.pt</t>
  </si>
  <si>
    <t>PENALVA DO CASTELO</t>
  </si>
  <si>
    <t>Penalva do Castelo</t>
  </si>
  <si>
    <t>3550-140</t>
  </si>
  <si>
    <t>Rua do Repouso</t>
  </si>
  <si>
    <t>3550-146</t>
  </si>
  <si>
    <t>160453 - Agrupamento de Escolas de Vouzela e Campia</t>
  </si>
  <si>
    <t>direcao@agevc.edu.gov.pt</t>
  </si>
  <si>
    <t>Quinta das Regadas</t>
  </si>
  <si>
    <t>VOUZELA</t>
  </si>
  <si>
    <t>Vouzela</t>
  </si>
  <si>
    <t>3670-269</t>
  </si>
  <si>
    <t>Igreja</t>
  </si>
  <si>
    <t>CAMPIA</t>
  </si>
  <si>
    <t>3670-056</t>
  </si>
  <si>
    <t>160465 - Agrupamento de Escolas de Santa Cruz da Trapa, São Pedro do Sul</t>
  </si>
  <si>
    <t>direcao@aesct.edu.gov.pt</t>
  </si>
  <si>
    <t>Avenida S. Mamede do Baroso, N.º 112</t>
  </si>
  <si>
    <t>SANTA CRUZ DA TRAPA</t>
  </si>
  <si>
    <t>São Pedro do Sul</t>
  </si>
  <si>
    <t>3660-255</t>
  </si>
  <si>
    <t>160489 - Agrupamento de Escolas Padre António de Andrade, Oleiros</t>
  </si>
  <si>
    <t>direcao@aepaa.edu.gov.pt</t>
  </si>
  <si>
    <t>Rua dos Bombeiros Voluntários, nº 12</t>
  </si>
  <si>
    <t>OLEIROS</t>
  </si>
  <si>
    <t>Oleiros</t>
  </si>
  <si>
    <t>6160-404</t>
  </si>
  <si>
    <t>160507 - Agrupamento de Escolas Escalada, Pampilhosa da Serra</t>
  </si>
  <si>
    <t>direcao@ae-escalada.edu.gov.pt</t>
  </si>
  <si>
    <t>Bairro de S. Martinho</t>
  </si>
  <si>
    <t>PAMPILHOSA DA SERRA</t>
  </si>
  <si>
    <t>Pampilhosa da Serra</t>
  </si>
  <si>
    <t>3320-206</t>
  </si>
  <si>
    <t>160519 - Agrupamento de Escolas de Pardilhó, Estarreja</t>
  </si>
  <si>
    <t>direcao@aepardilho.edu.gov.pt</t>
  </si>
  <si>
    <t>R. Padre Garrido</t>
  </si>
  <si>
    <t>PARDILHÓ</t>
  </si>
  <si>
    <t>3860-464</t>
  </si>
  <si>
    <t>160520 - Agrupamento de Escolas de Vila Nova de Poiares</t>
  </si>
  <si>
    <t>direcao@aepoiares.edu.gov.pt</t>
  </si>
  <si>
    <t>Rua Capitão Salgueiro Maia, n.º 2</t>
  </si>
  <si>
    <t>VILA NOVA DE POIARES</t>
  </si>
  <si>
    <t>Vila Nova de Poiares</t>
  </si>
  <si>
    <t>3350-102</t>
  </si>
  <si>
    <t>160532 - Agrupamento de Escolas de Vouzela</t>
  </si>
  <si>
    <t>direcao@aevouzela.edu.gov.pt</t>
  </si>
  <si>
    <t>Bairro da Senra</t>
  </si>
  <si>
    <t>3670-257</t>
  </si>
  <si>
    <t>160544 - Agrupamento de Escolas Dr. Bissaya Barreto, Castanheira de Pera</t>
  </si>
  <si>
    <t>direcao@aebissaya-cpera.edu.gov.pt</t>
  </si>
  <si>
    <t>Av. 25 de Abril</t>
  </si>
  <si>
    <t>CASTANHEIRA DE PERA</t>
  </si>
  <si>
    <t>Castanheira de Pera</t>
  </si>
  <si>
    <t>3280-106</t>
  </si>
  <si>
    <t>160556 - Agrupamento de Escolas Rainha Santa Isabel, Carreira, Leiria</t>
  </si>
  <si>
    <t>direcao@aersisabel.edu.gov.pt</t>
  </si>
  <si>
    <t>Rua da Quinta, nº 148</t>
  </si>
  <si>
    <t>CARREIRA LRA</t>
  </si>
  <si>
    <t>2425-281</t>
  </si>
  <si>
    <t>160568 - Agrupamento de Escolas de Oliveira do Bairro</t>
  </si>
  <si>
    <t>direcao@aeobairro.edu.gov.pt</t>
  </si>
  <si>
    <t>Rua Dr. Diógenes Vidal - Sobreiro</t>
  </si>
  <si>
    <t>BUSTOS</t>
  </si>
  <si>
    <t>Oliveira do Bairro</t>
  </si>
  <si>
    <t>3770-017</t>
  </si>
  <si>
    <t>R. Acácio de Azevedo, nº  28</t>
  </si>
  <si>
    <t>OLIVEIRA DO BAIRRO</t>
  </si>
  <si>
    <t>3770-213</t>
  </si>
  <si>
    <t>Rua dos Colégios</t>
  </si>
  <si>
    <t>3770-221</t>
  </si>
  <si>
    <t>OIÃ</t>
  </si>
  <si>
    <t>3770-059</t>
  </si>
  <si>
    <t>160581 - Agrupamento de Escolas de Vila de Rei</t>
  </si>
  <si>
    <t>direcao@aevr.edu.gov.pt</t>
  </si>
  <si>
    <t>Av. José Cardoso Pires</t>
  </si>
  <si>
    <t>VILA DE REI</t>
  </si>
  <si>
    <t>Vila de Rei</t>
  </si>
  <si>
    <t>6110-117</t>
  </si>
  <si>
    <t>160593 - Agrupamento de Escolas de Mundão, Viseu</t>
  </si>
  <si>
    <t>direcao@aemundao.edu.gov.pt</t>
  </si>
  <si>
    <t>Rua da Biquinha</t>
  </si>
  <si>
    <t>VISEU</t>
  </si>
  <si>
    <t>3505-459</t>
  </si>
  <si>
    <t>160623 - Agrupamento de Escolas de Figueiró dos Vinhos</t>
  </si>
  <si>
    <t>direcao@aefv.edu.gov.pt</t>
  </si>
  <si>
    <t>R. Madre de Deus</t>
  </si>
  <si>
    <t>FIGUEIRÓ DOS VINHOS</t>
  </si>
  <si>
    <t>Figueiró dos Vinhos</t>
  </si>
  <si>
    <t>3260-426</t>
  </si>
  <si>
    <t>160635 - Agrupamento de Escolas Viseu Norte</t>
  </si>
  <si>
    <t>direcao@aeviseunorte.edu.gov.pt</t>
  </si>
  <si>
    <t>Fonte Arcada</t>
  </si>
  <si>
    <t>VIL DE SOUTO</t>
  </si>
  <si>
    <t>3510-894</t>
  </si>
  <si>
    <t>R. Corga, 1</t>
  </si>
  <si>
    <t>3519-001</t>
  </si>
  <si>
    <t>160659 - Agrupamento de Escolas de Pedrógão Grande</t>
  </si>
  <si>
    <t>direcao@agpedrogao.edu.gov.pt</t>
  </si>
  <si>
    <t>Avenida Manuel Jacinto Nunes, 10</t>
  </si>
  <si>
    <t>PEDRÓGÃO GRANDE</t>
  </si>
  <si>
    <t>Pedrógão Grande</t>
  </si>
  <si>
    <t>3270-182</t>
  </si>
  <si>
    <t>160660 - Agrupamento de Escolas Verde Horizonte, Mação</t>
  </si>
  <si>
    <t>direcao@aemacao.edu.gov.pt</t>
  </si>
  <si>
    <t>Av. Dr. Sá Carneiro</t>
  </si>
  <si>
    <t>MAÇÃO</t>
  </si>
  <si>
    <t>Mação</t>
  </si>
  <si>
    <t>6120-724</t>
  </si>
  <si>
    <t>160672 - Agrupamento de Escolas de Porto de Mós</t>
  </si>
  <si>
    <t>direcao@aepmos.edu.gov.pt</t>
  </si>
  <si>
    <t>R. Eng. Adelino Reis Santos</t>
  </si>
  <si>
    <t>PORTO DE MÓS</t>
  </si>
  <si>
    <t>Porto de Mós</t>
  </si>
  <si>
    <t>2480-306</t>
  </si>
  <si>
    <t>2480-000</t>
  </si>
  <si>
    <t>Rua Constantino Laureano Duque</t>
  </si>
  <si>
    <t>MIRA DE AIRE</t>
  </si>
  <si>
    <t>2485-095</t>
  </si>
  <si>
    <t>160702 - Agrupamento de Escolas A Lã e a Neve, Covilhã</t>
  </si>
  <si>
    <t>direcao@aealaneve.edu.gov.pt</t>
  </si>
  <si>
    <t>Rua das Escolas, Cantar Galo, Bairro de S. Domingos</t>
  </si>
  <si>
    <t>COVILHÃ</t>
  </si>
  <si>
    <t>Covilhã</t>
  </si>
  <si>
    <t>6200-441</t>
  </si>
  <si>
    <t>160714 - Agrupamento de Escolas de Figueira de Castelo Rodrigo</t>
  </si>
  <si>
    <t>direcao@aefcr.edu.gov.pt</t>
  </si>
  <si>
    <t>Estrada de Stª Mª de Aguiar, Nº 91</t>
  </si>
  <si>
    <t>FIGUEIRA CASTELO RODRIGO</t>
  </si>
  <si>
    <t>Figueira de Castelo Rodrigo</t>
  </si>
  <si>
    <t>6440-125</t>
  </si>
  <si>
    <t>Avenida Heróis de Castelo Rodrigo, 60</t>
  </si>
  <si>
    <t>6440-113</t>
  </si>
  <si>
    <t>160763 - Agrupamento de Escolas José Sanches e S. Vicente da Beira</t>
  </si>
  <si>
    <t>direcao@agrup-alcains-svb.edu.gov.pt</t>
  </si>
  <si>
    <t>Rua José Sanches Roque</t>
  </si>
  <si>
    <t>ALCAINS</t>
  </si>
  <si>
    <t>6005-113</t>
  </si>
  <si>
    <t>S.Vicente da Beira</t>
  </si>
  <si>
    <t>SÃO VICENTE DA BEIRA</t>
  </si>
  <si>
    <t>6005-270</t>
  </si>
  <si>
    <t>160787 - Agrupamento de Escolas de Vila Velha de Ródão</t>
  </si>
  <si>
    <t>direcao@aevvr.edu.gov.pt</t>
  </si>
  <si>
    <t>VILA VELHA DE RÓDÃO</t>
  </si>
  <si>
    <t>Vila Velha de Ródão</t>
  </si>
  <si>
    <t>6030-221</t>
  </si>
  <si>
    <t>160799 - Agrupamento de Escolas de Proença-a-Nova</t>
  </si>
  <si>
    <t>direcao@aepnova.edu.gov.pt</t>
  </si>
  <si>
    <t>Av. do Colégio</t>
  </si>
  <si>
    <t>PROENÇA-A-NOVA</t>
  </si>
  <si>
    <t>Proença-a-Nova</t>
  </si>
  <si>
    <t>6150-401</t>
  </si>
  <si>
    <t>160805 - Agrupamento de Escolas José Silvestre Ribeiro, Idanha-a-Nova</t>
  </si>
  <si>
    <t>direcao@agrupamentoidanha.edu.gov.pt</t>
  </si>
  <si>
    <t>Rua Doutor Aprígio Melo Leão de Meireles</t>
  </si>
  <si>
    <t>IDANHA-A-NOVA</t>
  </si>
  <si>
    <t>Idanha-a-Nova</t>
  </si>
  <si>
    <t>6060-101</t>
  </si>
  <si>
    <t>160829 - Agrupamento de Escolas de Ansião</t>
  </si>
  <si>
    <t>direcao@agansiao.edu.gov.pt</t>
  </si>
  <si>
    <t>Rua do Colégio, nº 265</t>
  </si>
  <si>
    <t>AVELAR</t>
  </si>
  <si>
    <t>Ansião</t>
  </si>
  <si>
    <t>3240-313</t>
  </si>
  <si>
    <t>Av. Coronel Vitorino Henriques Godinho</t>
  </si>
  <si>
    <t>ANSIÃO</t>
  </si>
  <si>
    <t>3240-154</t>
  </si>
  <si>
    <t>160842 - Agrupamento de Escolas de Fornos de Algodres</t>
  </si>
  <si>
    <t>direcao@ae-fa.edu.gov.pt</t>
  </si>
  <si>
    <t>Estrada Nacional nº 16</t>
  </si>
  <si>
    <t>FORNOS DE ALGODRES</t>
  </si>
  <si>
    <t>Fornos de Algodres</t>
  </si>
  <si>
    <t>6370-147</t>
  </si>
  <si>
    <t>160854 - Agrupamento de Escolas Padre José Augusto da Fonseca, Aguiar da Beira</t>
  </si>
  <si>
    <t>direcao@agb.edu.gov.pt</t>
  </si>
  <si>
    <t>Bairro Padre José Augusto da Fonseca</t>
  </si>
  <si>
    <t>AGUIAR DA BEIRA</t>
  </si>
  <si>
    <t>Aguiar da Beira</t>
  </si>
  <si>
    <t>3570-022</t>
  </si>
  <si>
    <t>160866 - Agrupamento de Escolas de Celorico da Beira</t>
  </si>
  <si>
    <t>direcao@sacaduracabral.edu.gov.pt</t>
  </si>
  <si>
    <t>Lg. da Corredoura</t>
  </si>
  <si>
    <t>CELORICO DA BEIRA</t>
  </si>
  <si>
    <t>Celorico da Beira</t>
  </si>
  <si>
    <t>6360-346</t>
  </si>
  <si>
    <t>160908 - Agrupamento de Escolas de Águeda</t>
  </si>
  <si>
    <t>direcao@aeagueda.edu.gov.pt</t>
  </si>
  <si>
    <t>Rua Heróis do Ultramar</t>
  </si>
  <si>
    <t>ÁGUEDA</t>
  </si>
  <si>
    <t>3750-150</t>
  </si>
  <si>
    <t>160910 - Agrupamento de Escolas de Anadia</t>
  </si>
  <si>
    <t>direcao@aeanadia.edu.gov.pt</t>
  </si>
  <si>
    <t>R. S. Miguel</t>
  </si>
  <si>
    <t>VILARINHO DO BAIRRO</t>
  </si>
  <si>
    <t>Anadia</t>
  </si>
  <si>
    <t>3780-599</t>
  </si>
  <si>
    <t>Rua Almas das Domingas, nº 4</t>
  </si>
  <si>
    <t>TAMENGOS</t>
  </si>
  <si>
    <t>3780-299</t>
  </si>
  <si>
    <t>160933 - Agrupamento de Escolas de Aveiro</t>
  </si>
  <si>
    <t>direcao@aeaveiro.edu.gov.pt</t>
  </si>
  <si>
    <t>Rua das Pombas</t>
  </si>
  <si>
    <t>3810-150</t>
  </si>
  <si>
    <t>Rua Belém do Pará</t>
  </si>
  <si>
    <t>3810-066</t>
  </si>
  <si>
    <t>160945 - Agrupamento de Escolas de Esgueira, Aveiro</t>
  </si>
  <si>
    <t>direcao@aee.edu.gov.pt</t>
  </si>
  <si>
    <t>Rua Padre José Maria Taborda</t>
  </si>
  <si>
    <t>3804-506</t>
  </si>
  <si>
    <t>160957 - Agrupamento de Escolas José Estêvão, Aveiro</t>
  </si>
  <si>
    <t>direcao@aeje.edu.gov.pt</t>
  </si>
  <si>
    <t>Rua Dr. José Girão Pereira - Apartado 55 - S. Bernardo</t>
  </si>
  <si>
    <t>3810-164</t>
  </si>
  <si>
    <t>160970 - Agrupamento de Escolas de Gafanha da Encarnação, Ílhavo</t>
  </si>
  <si>
    <t>direcao@aege.edu.gov.pt</t>
  </si>
  <si>
    <t>R. da Lomba</t>
  </si>
  <si>
    <t>GAFANHA DA ENCARNAÇÃO</t>
  </si>
  <si>
    <t>Ílhavo</t>
  </si>
  <si>
    <t>3830-475</t>
  </si>
  <si>
    <t>160982 - Agrupamento de Escolas de Gafanha da Nazaré, Ílhavo</t>
  </si>
  <si>
    <t>direcao@ae-gaf-nazare.edu.gov.pt</t>
  </si>
  <si>
    <t>Alameda Prior Sardo</t>
  </si>
  <si>
    <t>GAFANHA DA NAZARÉ</t>
  </si>
  <si>
    <t>3830-551</t>
  </si>
  <si>
    <t>Rua Dr. Joaquim António Vilão</t>
  </si>
  <si>
    <t>3830-686</t>
  </si>
  <si>
    <t>160994 - Agrupamento de Escolas de Ílhavo</t>
  </si>
  <si>
    <t>direcao@ageilhavo.edu.gov.pt</t>
  </si>
  <si>
    <t>Rua Gabriel Ançã</t>
  </si>
  <si>
    <t>ÍLHAVO</t>
  </si>
  <si>
    <t>3830-197</t>
  </si>
  <si>
    <t>Rua da Escola Secundária</t>
  </si>
  <si>
    <t>3830-135</t>
  </si>
  <si>
    <t>161007 - Agrupamento de Escolas de Mealhada</t>
  </si>
  <si>
    <t>direcao@aemealhada.edu.gov.pt</t>
  </si>
  <si>
    <t>Rua do Rio de Cima - Apart. 14</t>
  </si>
  <si>
    <t>PAMPILHOSA</t>
  </si>
  <si>
    <t>Mealhada</t>
  </si>
  <si>
    <t>3050-418</t>
  </si>
  <si>
    <t>Av. das Escolas</t>
  </si>
  <si>
    <t>MEALHADA</t>
  </si>
  <si>
    <t>3050-356</t>
  </si>
  <si>
    <t>Estrada Nacional nº1</t>
  </si>
  <si>
    <t>3050-347</t>
  </si>
  <si>
    <t>161020 - Agrupamento de Escolas de Murtosa</t>
  </si>
  <si>
    <t>direcao@aemurtosa.edu.gov.pt</t>
  </si>
  <si>
    <t>Av. da Circunvalação</t>
  </si>
  <si>
    <t>TORREIRA</t>
  </si>
  <si>
    <t>Murtosa</t>
  </si>
  <si>
    <t>3870-336</t>
  </si>
  <si>
    <t>Rua da Saldida-Monte - Apartado 11</t>
  </si>
  <si>
    <t>MURTOSA</t>
  </si>
  <si>
    <t>3870-153</t>
  </si>
  <si>
    <t>161056 - Agrupamento de Escolas de Ovar</t>
  </si>
  <si>
    <t>direcao@aeovar.edu.gov.pt</t>
  </si>
  <si>
    <t>Rua D. Dinis, Zona escolar</t>
  </si>
  <si>
    <t>OVAR</t>
  </si>
  <si>
    <t>Ovar</t>
  </si>
  <si>
    <t>3880-307</t>
  </si>
  <si>
    <t>Rua José Afonso</t>
  </si>
  <si>
    <t>3880-001</t>
  </si>
  <si>
    <t>161068 - Agrupamento de Escolas de Sever do Vouga</t>
  </si>
  <si>
    <t>direcao@aesv.edu.gov.pt</t>
  </si>
  <si>
    <t>Rua do Sobreiral, n.º 562</t>
  </si>
  <si>
    <t>SEVER DO VOUGA</t>
  </si>
  <si>
    <t>Sever do Vouga</t>
  </si>
  <si>
    <t>3740-232</t>
  </si>
  <si>
    <t>161070 - Agrupamento de Escolas de Vagos</t>
  </si>
  <si>
    <t>direcao@aevagos.edu.gov.pt</t>
  </si>
  <si>
    <t>Rua de São João</t>
  </si>
  <si>
    <t>VAGOS</t>
  </si>
  <si>
    <t>Vagos</t>
  </si>
  <si>
    <t>3840-429</t>
  </si>
  <si>
    <t>Avª Padre Alírio de Melo</t>
  </si>
  <si>
    <t>3840-404</t>
  </si>
  <si>
    <t>161100 - Agrupamento de Escolas Pedro Álvares Cabral, Belmonte</t>
  </si>
  <si>
    <t>direcao@aepac.edu.gov.pt</t>
  </si>
  <si>
    <t>Bairro de Santa Maria</t>
  </si>
  <si>
    <t>BELMONTE</t>
  </si>
  <si>
    <t>Belmonte</t>
  </si>
  <si>
    <t>6250-046</t>
  </si>
  <si>
    <t>161111 - Agrupamento de Escolas Afonso de Paiva, Castelo Branco</t>
  </si>
  <si>
    <t>direcao@aeapaiva.edu.gov.pt</t>
  </si>
  <si>
    <t>R. Dr. Francisco Jose Palmeiro</t>
  </si>
  <si>
    <t>CASTELO BRANCO</t>
  </si>
  <si>
    <t>6000-230</t>
  </si>
  <si>
    <t>161123 - Agrupamento de Escolas Gardunha e Xisto, Fundão</t>
  </si>
  <si>
    <t>direcao@aegx.edu.gov.pt</t>
  </si>
  <si>
    <t>Sítio das Lameiras - Apartado 1</t>
  </si>
  <si>
    <t>SILVARES FND</t>
  </si>
  <si>
    <t>Fundão</t>
  </si>
  <si>
    <t>6230-648</t>
  </si>
  <si>
    <t>Bairro Santa Isabel</t>
  </si>
  <si>
    <t>FUNDÃO</t>
  </si>
  <si>
    <t>6230-297</t>
  </si>
  <si>
    <t>161135 - Agrupamento de Escolas Amato Lusitano, Castelo Branco</t>
  </si>
  <si>
    <t>direcao@aeamatolusitano.edu.gov.pt</t>
  </si>
  <si>
    <t>Avenida Pedro Álvares Cabral</t>
  </si>
  <si>
    <t>6000-085</t>
  </si>
  <si>
    <t>Av. Cidade Zhuhai</t>
  </si>
  <si>
    <t>6000-077</t>
  </si>
  <si>
    <t>161159 - Agrupamento de Escolas Pêro da Covilhã, Covilhã</t>
  </si>
  <si>
    <t>direcao@aecovilha.edu.gov.pt</t>
  </si>
  <si>
    <t>Rua Dr Manuel Castro Martins</t>
  </si>
  <si>
    <t>6201-009</t>
  </si>
  <si>
    <t>161184 - Agrupamento de Escolas de Teixoso, Covilhã</t>
  </si>
  <si>
    <t>direcao@aeteixoso.edu.gov.pt</t>
  </si>
  <si>
    <t>Qt. de S. João</t>
  </si>
  <si>
    <t>TEIXOSO</t>
  </si>
  <si>
    <t>6200-652</t>
  </si>
  <si>
    <t>161196 - Agrupamento de Escolas do Fundão</t>
  </si>
  <si>
    <t>direcao@aef.edu.gov.pt</t>
  </si>
  <si>
    <t>Apartado 34</t>
  </si>
  <si>
    <t>6230-372</t>
  </si>
  <si>
    <t>Quinta da Nora - Apart 341</t>
  </si>
  <si>
    <t>6230-204</t>
  </si>
  <si>
    <t>161214 - Agrupamento de Escolas Ribeiro Sanches, Penamacor</t>
  </si>
  <si>
    <t>direcao@ribeirosanches.edu.gov.pt</t>
  </si>
  <si>
    <t>Sítio do Areal - Apartado 29</t>
  </si>
  <si>
    <t>PENAMACOR</t>
  </si>
  <si>
    <t>Penamacor</t>
  </si>
  <si>
    <t>6090-531</t>
  </si>
  <si>
    <t>161226 - Agrupamento de Escolas de Sertã</t>
  </si>
  <si>
    <t>direcao@aeserta.edu.gov.pt</t>
  </si>
  <si>
    <t>Rua da Escola Básica Integrada</t>
  </si>
  <si>
    <t>SERTÃ</t>
  </si>
  <si>
    <t>Sertã</t>
  </si>
  <si>
    <t>6100-000</t>
  </si>
  <si>
    <t>Avenida Prof. Dr. David Lopes</t>
  </si>
  <si>
    <t>6100-760</t>
  </si>
  <si>
    <t>Av. D. Nuno Alvares Pereira</t>
  </si>
  <si>
    <t>6100-733</t>
  </si>
  <si>
    <t>161238 - Agrupamento de Escolas de Arganil</t>
  </si>
  <si>
    <t>direcao@aearganil.edu.gov.pt</t>
  </si>
  <si>
    <t>Av. Padre José Vicente</t>
  </si>
  <si>
    <t>COJA</t>
  </si>
  <si>
    <t>Arganil</t>
  </si>
  <si>
    <t>3305-110</t>
  </si>
  <si>
    <t>Bairro do Sobreiral</t>
  </si>
  <si>
    <t>ARGANIL</t>
  </si>
  <si>
    <t>3300-122</t>
  </si>
  <si>
    <t>Avenida das Forças Armadas</t>
  </si>
  <si>
    <t>3300-011</t>
  </si>
  <si>
    <t>161240 - Agrupamento de Escolas Marquês de Marialva, Cantanhede</t>
  </si>
  <si>
    <t>direcao@aemm-cantanhede.edu.gov.pt</t>
  </si>
  <si>
    <t>Complexo Escolar</t>
  </si>
  <si>
    <t>3060-183</t>
  </si>
  <si>
    <t>161251 - Agrupamento de Escolas Coimbra Sul</t>
  </si>
  <si>
    <t>direcao@aecoimbra-sul.edu.gov.pt</t>
  </si>
  <si>
    <t>Estrada das Carvalhosas</t>
  </si>
  <si>
    <t>COIMBRA</t>
  </si>
  <si>
    <t>3030-084</t>
  </si>
  <si>
    <t>R. D. Ernesto Sena de Oliveira</t>
  </si>
  <si>
    <t>3030-378</t>
  </si>
  <si>
    <t>161263 - Agrupamento de Escolas Rainha Santa Isabel, Pedrulha, Coimbra</t>
  </si>
  <si>
    <t>direcao@aersi.edu.gov.pt</t>
  </si>
  <si>
    <t>Ponte de Eiras</t>
  </si>
  <si>
    <t>3020-324</t>
  </si>
  <si>
    <t>161305 - Agrupamento de Escolas Eugénio de Castro, Coimbra</t>
  </si>
  <si>
    <t>direcao@eucastro.edu.gov.pt</t>
  </si>
  <si>
    <t>R. Gago Coutinho-Solum</t>
  </si>
  <si>
    <t>3030-326</t>
  </si>
  <si>
    <t>161329 - Agrupamento de Escolas Martim de Freitas, Coimbra</t>
  </si>
  <si>
    <t>direcao@aemf.edu.gov.pt</t>
  </si>
  <si>
    <t>Rua André Gouveia</t>
  </si>
  <si>
    <t>3000-029</t>
  </si>
  <si>
    <t>161342 - Agrupamento de Escolas de Condeixa-a-Nova</t>
  </si>
  <si>
    <t>direcao@aecdx.edu.gov.pt</t>
  </si>
  <si>
    <t>Rua de Longjumeau</t>
  </si>
  <si>
    <t>CONDEIXA-A-NOVA</t>
  </si>
  <si>
    <t>Condeixa-a-Nova</t>
  </si>
  <si>
    <t>3150-122</t>
  </si>
  <si>
    <t>Rua Conde Ferreira</t>
  </si>
  <si>
    <t>3150-136</t>
  </si>
  <si>
    <t>161354 - Agrupamento de Escolas Figueira Norte, Figueira da Foz</t>
  </si>
  <si>
    <t>direcao@aefigueiranorte.edu.gov.pt</t>
  </si>
  <si>
    <t>Alhadas</t>
  </si>
  <si>
    <t>FIGUEIRA DA FOZ</t>
  </si>
  <si>
    <t>Figueira da Foz</t>
  </si>
  <si>
    <t>3090-401</t>
  </si>
  <si>
    <t>Várzea-Figueira da Foz</t>
  </si>
  <si>
    <t>3080-831</t>
  </si>
  <si>
    <t>161366 - Agrupamento de Escolas Figueira Mar, Figueira da Foz</t>
  </si>
  <si>
    <t>direcao@aefm.edu.gov.pt</t>
  </si>
  <si>
    <t>R. Rio de Cima - Apartado 44</t>
  </si>
  <si>
    <t>3080-289</t>
  </si>
  <si>
    <t>R. Visconde da Marinha Grande, 15</t>
  </si>
  <si>
    <t>3080-135</t>
  </si>
  <si>
    <t>161378 - Agrupamento de Escolas de Paião, Figueira da Foz</t>
  </si>
  <si>
    <t>direcao@aepaiao.edu.gov.pt</t>
  </si>
  <si>
    <t>Apartado 20</t>
  </si>
  <si>
    <t>PAIÃO</t>
  </si>
  <si>
    <t>3090-495</t>
  </si>
  <si>
    <t>161380 - Agrupamento de Escolas da Zona Urbana da Figueira da Foz</t>
  </si>
  <si>
    <t>direcao@aezuff.edu.gov.pt</t>
  </si>
  <si>
    <t>Avenida Dr. Manuel Gaspar de Lemos</t>
  </si>
  <si>
    <t>3080-184</t>
  </si>
  <si>
    <t>161391 - Agrupamento de Escolas da Lousã</t>
  </si>
  <si>
    <t>direcao@aelousa.edu.gov.pt</t>
  </si>
  <si>
    <t>Sarnadinha - Vilarinho - Lousã</t>
  </si>
  <si>
    <t>VILARINHO LSA</t>
  </si>
  <si>
    <t>Lousã</t>
  </si>
  <si>
    <t>3200-393</t>
  </si>
  <si>
    <t>R. Dr. Antonino Henriques</t>
  </si>
  <si>
    <t>LOUSÃ</t>
  </si>
  <si>
    <t>3200-232</t>
  </si>
  <si>
    <t>R. Engenheiro Gil D Orey</t>
  </si>
  <si>
    <t>3200-240</t>
  </si>
  <si>
    <t>161410 - Agrupamento de Escolas de Miranda do Corvo</t>
  </si>
  <si>
    <t>direcao@aemc.edu.gov.pt</t>
  </si>
  <si>
    <t>Rua Lídio Alves Gomes</t>
  </si>
  <si>
    <t>MIRANDA DO CORVO</t>
  </si>
  <si>
    <t>Miranda do Corvo</t>
  </si>
  <si>
    <t>3220-219</t>
  </si>
  <si>
    <t>Rua Fonte dos Castanheiros</t>
  </si>
  <si>
    <t>SEMIDE</t>
  </si>
  <si>
    <t>3220-431</t>
  </si>
  <si>
    <t>161433 - Agrupamento de Escolas de Montemor-o-Velho</t>
  </si>
  <si>
    <t>direcao@aemontemor-velho.edu.gov.pt</t>
  </si>
  <si>
    <t>Rua de Santa Rita</t>
  </si>
  <si>
    <t>PEREIRA MMV</t>
  </si>
  <si>
    <t>Montemor-o-Velho</t>
  </si>
  <si>
    <t>3140-316</t>
  </si>
  <si>
    <t>Rua do Clube Desportivo Carapinheirense, nº4</t>
  </si>
  <si>
    <t>CARAPINHEIRA</t>
  </si>
  <si>
    <t>3140-099</t>
  </si>
  <si>
    <t>Rua da Lagoa Grande, Faíscas</t>
  </si>
  <si>
    <t>ARAZEDE</t>
  </si>
  <si>
    <t>3140-033</t>
  </si>
  <si>
    <t>Lg. Nª Srª. do Desterro</t>
  </si>
  <si>
    <t>MONTEMOR-O-VELHO</t>
  </si>
  <si>
    <t>3140-000</t>
  </si>
  <si>
    <t>161469 - Agrupamento de Escolas Martinho Árias, Soure</t>
  </si>
  <si>
    <t>direcao@aemas.edu.gov.pt</t>
  </si>
  <si>
    <t>Urb. Encosta do Sol - Apartado 14</t>
  </si>
  <si>
    <t>SOURE</t>
  </si>
  <si>
    <t>Soure</t>
  </si>
  <si>
    <t>3130-255</t>
  </si>
  <si>
    <t>Quinta das Nogueiras</t>
  </si>
  <si>
    <t>3130-211</t>
  </si>
  <si>
    <t>161482 - Agrupamento de Escolas de Tábua</t>
  </si>
  <si>
    <t>direcao@aetabua.edu.gov.pt</t>
  </si>
  <si>
    <t>Alameda Cuqui Fierro</t>
  </si>
  <si>
    <t>MIDÕES TBU</t>
  </si>
  <si>
    <t>Tábua</t>
  </si>
  <si>
    <t>3420-136</t>
  </si>
  <si>
    <t>R. Prof. Dr. Caeiro da Matta</t>
  </si>
  <si>
    <t>TÁBUA</t>
  </si>
  <si>
    <t>3420-335</t>
  </si>
  <si>
    <t>161500 - Agrupamento de Escolas de Almeida</t>
  </si>
  <si>
    <t>direcao@aealmeida.edu.gov.pt</t>
  </si>
  <si>
    <t>Lugar da Raposeira</t>
  </si>
  <si>
    <t>ALMEIDA</t>
  </si>
  <si>
    <t>Almeida</t>
  </si>
  <si>
    <t>6350-228</t>
  </si>
  <si>
    <t>Rua das Telecomunicações</t>
  </si>
  <si>
    <t>VILAR FORMOSO</t>
  </si>
  <si>
    <t>6355-337</t>
  </si>
  <si>
    <t>1º Ciclo;2º Ciclo;3º Ciclo;Pré-escolar;Secundário</t>
  </si>
  <si>
    <t>161512 - Agrupamento de Escolas Afonso de Albuquerque, Guarda</t>
  </si>
  <si>
    <t>direcao@aeaalbuquerque.edu.gov.pt</t>
  </si>
  <si>
    <t>R. Soeiro Viegas</t>
  </si>
  <si>
    <t>GUARDA</t>
  </si>
  <si>
    <t>6300-758</t>
  </si>
  <si>
    <t>Av. Dr. Afonso Costa</t>
  </si>
  <si>
    <t>6300-678</t>
  </si>
  <si>
    <t>161548 - Agrupamento de Escolas de Sabugal</t>
  </si>
  <si>
    <t>direcao@aesabugal.edu.gov.pt</t>
  </si>
  <si>
    <t>Rua Joaquim Manuel Correia</t>
  </si>
  <si>
    <t>SABUGAL</t>
  </si>
  <si>
    <t>Sabugal</t>
  </si>
  <si>
    <t>6324-003</t>
  </si>
  <si>
    <t>1º Ciclo;2º Ciclo;Artistico</t>
  </si>
  <si>
    <t>6320-345</t>
  </si>
  <si>
    <t>161561 - Agrupamento de Escolas de Trancoso</t>
  </si>
  <si>
    <t>direcao@aetrancoso.edu.gov.pt</t>
  </si>
  <si>
    <t>Rua Drº Mota Pinto</t>
  </si>
  <si>
    <t>TRANCOSO</t>
  </si>
  <si>
    <t>Trancoso</t>
  </si>
  <si>
    <t>6420-044</t>
  </si>
  <si>
    <t>Rua das Escolas Novas   Zona Industrial</t>
  </si>
  <si>
    <t>Rua do Colégio</t>
  </si>
  <si>
    <t>VILA FRANCA DAS NAVES</t>
  </si>
  <si>
    <t>6420-707</t>
  </si>
  <si>
    <t>161585 - Agrupamento de Escolas de Pinhel</t>
  </si>
  <si>
    <t>direcao@aepinhel.edu.gov.pt</t>
  </si>
  <si>
    <t>Avenida Carneiro de Gusmão</t>
  </si>
  <si>
    <t>PINHEL</t>
  </si>
  <si>
    <t>Pinhel</t>
  </si>
  <si>
    <t>6400-337</t>
  </si>
  <si>
    <t>Rua Dr. João Telles</t>
  </si>
  <si>
    <t>6400-395</t>
  </si>
  <si>
    <t>161597 - Agrupamento de Escolas de Gouveia</t>
  </si>
  <si>
    <t>direcao@aegouveia.edu.gov.pt</t>
  </si>
  <si>
    <t>Rua Mário Gomes Figueira Quinta das Amarantes</t>
  </si>
  <si>
    <t>GOUVEIA</t>
  </si>
  <si>
    <t>Gouveia</t>
  </si>
  <si>
    <t>6290-327</t>
  </si>
  <si>
    <t>Rua Dona Aurélia Moura, Apartado 8</t>
  </si>
  <si>
    <t>VILA NOVA DE TAZEM</t>
  </si>
  <si>
    <t>6290-632</t>
  </si>
  <si>
    <t>R. Vergílio Ferreira</t>
  </si>
  <si>
    <t>6290-335</t>
  </si>
  <si>
    <t>161603 - Agrupamento de Escolas de Alvaiázere</t>
  </si>
  <si>
    <t>direcao@aealv.edu.gov.pt</t>
  </si>
  <si>
    <t>Rua Dr. Jose Maria Silveira Castro</t>
  </si>
  <si>
    <t>ALVAIÁZERE</t>
  </si>
  <si>
    <t>Alvaiázere</t>
  </si>
  <si>
    <t>3250-112</t>
  </si>
  <si>
    <t>161615 - Agrupamento de Escolas de Pombal</t>
  </si>
  <si>
    <t>direcao@aepombal.edu.gov.pt</t>
  </si>
  <si>
    <t>Rua dos Bombeiros Voluntarios</t>
  </si>
  <si>
    <t>3100-481</t>
  </si>
  <si>
    <t>Rua António Fortunato Rocha Quaresma</t>
  </si>
  <si>
    <t>3100-484</t>
  </si>
  <si>
    <t>161627 - Agrupamento de Escolas Dr. Correia Mateus, Leiria</t>
  </si>
  <si>
    <t>direcao@aecorreiamateus.edu.gov.pt</t>
  </si>
  <si>
    <t>R. Paulo VI</t>
  </si>
  <si>
    <t>2414-015</t>
  </si>
  <si>
    <t>161639 - Agrupamento de Escolas D. Dinis, Leiria</t>
  </si>
  <si>
    <t>direcao@aeddinis-leiria.edu.gov.pt</t>
  </si>
  <si>
    <t>Rua Dr. João Soares</t>
  </si>
  <si>
    <t>2400-448</t>
  </si>
  <si>
    <t>161640 - Agrupamento de Escolas Domingos Sequeira, Leiria</t>
  </si>
  <si>
    <t>direcao@aeds.edu.gov.pt</t>
  </si>
  <si>
    <t>R. da Mala Posta</t>
  </si>
  <si>
    <t>2410-057</t>
  </si>
  <si>
    <t>Largo Dr. Serafim Lopes Pereira</t>
  </si>
  <si>
    <t>2400-250</t>
  </si>
  <si>
    <t>161676 - Agrupamento de Escolas Marinha Grande Nascente</t>
  </si>
  <si>
    <t>direcao@amgnascente.edu.gov.pt</t>
  </si>
  <si>
    <t>R. Fernando Pessoa, Apartado 305 - Embra</t>
  </si>
  <si>
    <t>R Drª Amélia Cândida - apartado 672</t>
  </si>
  <si>
    <t>2430-053</t>
  </si>
  <si>
    <t>161688 - Agrupamento de Escolas Marinha Grande Poente</t>
  </si>
  <si>
    <t>direcao@aemarinha-grande.edu.gov.pt</t>
  </si>
  <si>
    <t>Rua Prof Bento Jesus Caraça</t>
  </si>
  <si>
    <t>R. Prof. Alberto Nery Capucho</t>
  </si>
  <si>
    <t>2430-231</t>
  </si>
  <si>
    <t>161690 - Agrupamento de Escolas de Guia, Pombal</t>
  </si>
  <si>
    <t>direcao@aeguiapombal.edu.gov.pt</t>
  </si>
  <si>
    <t>Rua Fundadores do Colégio</t>
  </si>
  <si>
    <t>GUIA PBL</t>
  </si>
  <si>
    <t>3105-075</t>
  </si>
  <si>
    <t>161706 - Agrupamento de Escolas de Carregal do Sal</t>
  </si>
  <si>
    <t>direcao@aecarregal-sal.edu.gov.pt</t>
  </si>
  <si>
    <t>Arruamento Urbano a Sul da Vila</t>
  </si>
  <si>
    <t>CARREGAL DO SAL</t>
  </si>
  <si>
    <t>Carregal do Sal</t>
  </si>
  <si>
    <t>3430-154</t>
  </si>
  <si>
    <t>Cabanas de Viriato</t>
  </si>
  <si>
    <t>3430-001</t>
  </si>
  <si>
    <t>Rua Doutor Amadeu Matos Viegas - Apartado 88</t>
  </si>
  <si>
    <t>3430-120</t>
  </si>
  <si>
    <t>161718 - Agrupamento de Escolas de Castro Daire</t>
  </si>
  <si>
    <t>direcao@aecastrodaire.edu.gov.pt</t>
  </si>
  <si>
    <t>Mões</t>
  </si>
  <si>
    <t>MÕES</t>
  </si>
  <si>
    <t>Castro Daire</t>
  </si>
  <si>
    <t>3600-430</t>
  </si>
  <si>
    <t>Estr.Nacional N. 2 - Bracos</t>
  </si>
  <si>
    <t>CASTRO DAIRE</t>
  </si>
  <si>
    <t>3600-194</t>
  </si>
  <si>
    <t>3600-180</t>
  </si>
  <si>
    <t>161743 - Agrupamento de Escolas de Mortágua</t>
  </si>
  <si>
    <t>direcao@aemortagua.edu.gov.pt</t>
  </si>
  <si>
    <t>231920454; 231920455</t>
  </si>
  <si>
    <t>R. Dr. Francisco Sá Carneiro, 8</t>
  </si>
  <si>
    <t>MORTÁGUA</t>
  </si>
  <si>
    <t>Mortágua</t>
  </si>
  <si>
    <t>3450-152</t>
  </si>
  <si>
    <t>Rua Dr. Francisco Sá Carneiro, nº 6</t>
  </si>
  <si>
    <t>161755 - Agrupamento de Escolas de Canas de Senhorim, Nelas</t>
  </si>
  <si>
    <t>direcao@aecanas.edu.gov.pt</t>
  </si>
  <si>
    <t>R. Dr. Eduardo Mª Santos</t>
  </si>
  <si>
    <t>CANAS DE SENHORIM</t>
  </si>
  <si>
    <t>Nelas</t>
  </si>
  <si>
    <t>3525-072</t>
  </si>
  <si>
    <t>161767 - Agrupamento de Escolas de Nelas</t>
  </si>
  <si>
    <t>direcao@aenelas.edu.gov.pt</t>
  </si>
  <si>
    <t>Av Dr. Fortunato de Almeida</t>
  </si>
  <si>
    <t>NELAS</t>
  </si>
  <si>
    <t>3520-056</t>
  </si>
  <si>
    <t>Rua Eng. Alberto Cardoso de Vilhena</t>
  </si>
  <si>
    <t>3520-090</t>
  </si>
  <si>
    <t>161779 - Agrupamento de Escolas de Oliveira de Frades</t>
  </si>
  <si>
    <t>direcao@aeof.edu.gov.pt</t>
  </si>
  <si>
    <t>R. Nª Sra. dos Milagres</t>
  </si>
  <si>
    <t>OLIVEIRA DE FRADES</t>
  </si>
  <si>
    <t>Oliveira de Frades</t>
  </si>
  <si>
    <t>3680-077</t>
  </si>
  <si>
    <t>161780 - Agrupamento de Escolas de São Pedro do Sul</t>
  </si>
  <si>
    <t>direcao@aesps.edu.gov.pt</t>
  </si>
  <si>
    <t>Avenida Dr. Sá Carneiro</t>
  </si>
  <si>
    <t>SÃO PEDRO DO SUL</t>
  </si>
  <si>
    <t>3660-428</t>
  </si>
  <si>
    <t>3660-426</t>
  </si>
  <si>
    <t>161792 - Agrupamento de Escolas de Santa Comba Dão</t>
  </si>
  <si>
    <t>direcao@aescdao.edu.gov.pt</t>
  </si>
  <si>
    <t>Av. da Escola Secundária</t>
  </si>
  <si>
    <t>SANTA COMBA DÃO</t>
  </si>
  <si>
    <t>Santa Comba Dão</t>
  </si>
  <si>
    <t>3440-321</t>
  </si>
  <si>
    <t>3440-324</t>
  </si>
  <si>
    <t>161822 - Agrupamento de Escolas de Tondela Cândido de Figueiredo</t>
  </si>
  <si>
    <t>direcao@aetcf.edu.gov.pt</t>
  </si>
  <si>
    <t>Avenida Lusíadas, 415</t>
  </si>
  <si>
    <t>TONDELA</t>
  </si>
  <si>
    <t>Tondela</t>
  </si>
  <si>
    <t>3464-003</t>
  </si>
  <si>
    <t>Rua do Ciclo</t>
  </si>
  <si>
    <t>LAJEOSA TND</t>
  </si>
  <si>
    <t>3460-153</t>
  </si>
  <si>
    <t>Rua António Quadros, 9</t>
  </si>
  <si>
    <t>3460-521</t>
  </si>
  <si>
    <t>161858 - Agrupamento de Escolas Grão Vasco, Viseu</t>
  </si>
  <si>
    <t>direcao@aegraovasco.edu.gov.pt</t>
  </si>
  <si>
    <t>Rua Doutor Fernando Mouga</t>
  </si>
  <si>
    <t>3510-005</t>
  </si>
  <si>
    <t>Alameda Luís de Camões</t>
  </si>
  <si>
    <t>3500-149</t>
  </si>
  <si>
    <t>161860 - Agrupamento de Escolas Infante D. Henrique, Repeses, Viseu</t>
  </si>
  <si>
    <t>direcao@aeidh.edu.gov.pt</t>
  </si>
  <si>
    <t>Avenida D. Luís de Loureiro</t>
  </si>
  <si>
    <t>SILGUEIROS</t>
  </si>
  <si>
    <t>3500-543</t>
  </si>
  <si>
    <t>Avenida da Cidade Politécnica</t>
  </si>
  <si>
    <t>3504-513</t>
  </si>
  <si>
    <t>161871 - Agrupamento de Escolas de Viso, Viseu</t>
  </si>
  <si>
    <t>direcao@aeviso.edu.gov.pt</t>
  </si>
  <si>
    <t>Avenida da Escola Básica</t>
  </si>
  <si>
    <t>3505-634</t>
  </si>
  <si>
    <t>161883 - Agrupamento de Escolas de Vila Nova de Paiva</t>
  </si>
  <si>
    <t>direcao@aevnpaiva.edu.gov.pt</t>
  </si>
  <si>
    <t>Rua Dr. Francisco Sá Carneiro</t>
  </si>
  <si>
    <t>VILA NOVA DE PAIVA</t>
  </si>
  <si>
    <t>Vila Nova de Paiva</t>
  </si>
  <si>
    <t>3650-214</t>
  </si>
  <si>
    <t>Rua Padre Joaquim Rodrigues da Cunha</t>
  </si>
  <si>
    <t>3650-235</t>
  </si>
  <si>
    <t>161895 - Agrupamento de Escolas de Mangualde</t>
  </si>
  <si>
    <t>direcao@escolasdemangualde.edu.gov.pt</t>
  </si>
  <si>
    <t>Rua Aristides Sousa Mendes</t>
  </si>
  <si>
    <t>MANGUALDE</t>
  </si>
  <si>
    <t>Mangualde</t>
  </si>
  <si>
    <t>3530-159</t>
  </si>
  <si>
    <t>Urbanização Modorno Sul</t>
  </si>
  <si>
    <t>Rua Manuel de Oliveira - Apartado 119</t>
  </si>
  <si>
    <t>161901 - Agrupamento de Escolas de Penacova</t>
  </si>
  <si>
    <t>direcao@aepenacv.edu.gov.pt</t>
  </si>
  <si>
    <t>Rua Dr. Homero Pimentel, n.º 1</t>
  </si>
  <si>
    <t>PENACOVA</t>
  </si>
  <si>
    <t>Penacova</t>
  </si>
  <si>
    <t>3360-344</t>
  </si>
  <si>
    <t>Apartado 13 S Pedro de Alva</t>
  </si>
  <si>
    <t>SÃO PEDRO DE ALVA</t>
  </si>
  <si>
    <t>3360-258</t>
  </si>
  <si>
    <t>161913 - Agrupamento de Escolas de Sátão</t>
  </si>
  <si>
    <t>direcao@escolasdesatao.edu.gov.pt</t>
  </si>
  <si>
    <t>Rua 20 de Setembro</t>
  </si>
  <si>
    <t>SÁTÃO</t>
  </si>
  <si>
    <t>Sátão</t>
  </si>
  <si>
    <t>3560-157</t>
  </si>
  <si>
    <t>Rua Aquilino Ribeiro</t>
  </si>
  <si>
    <t>FERREIRA DE AVES</t>
  </si>
  <si>
    <t>3560-049</t>
  </si>
  <si>
    <t>Rua Luís de Camões</t>
  </si>
  <si>
    <t>3560-184</t>
  </si>
  <si>
    <t>161925 - Agrupamento de Escolas de Seia</t>
  </si>
  <si>
    <t>direcao@aeseia.edu.gov.pt</t>
  </si>
  <si>
    <t>Seia</t>
  </si>
  <si>
    <t>SEIA</t>
  </si>
  <si>
    <t>6270-372</t>
  </si>
  <si>
    <t>R. Alexandre Herculano</t>
  </si>
  <si>
    <t>6270-428</t>
  </si>
  <si>
    <t>Rua da Escola - Apartado 808</t>
  </si>
  <si>
    <t>TOURAIS</t>
  </si>
  <si>
    <t>6270-586</t>
  </si>
  <si>
    <t>161937 - Agrupamento de Escolas Dr. Guilherme Correia de Carvalho, Seia</t>
  </si>
  <si>
    <t>direcao@aegcc.edu.gov.pt</t>
  </si>
  <si>
    <t>Rua Gaspar Rebelo</t>
  </si>
  <si>
    <t>6270-436</t>
  </si>
  <si>
    <t>Av. Padre António Prata</t>
  </si>
  <si>
    <t>LORIGA</t>
  </si>
  <si>
    <t>6270-107</t>
  </si>
  <si>
    <t>161949 - Agrupamento de Escolas de Esmoriz/Ovar Norte</t>
  </si>
  <si>
    <t>direcao@aeeon.edu.gov.pt</t>
  </si>
  <si>
    <t>Rua do Vereador Henriques da Silva</t>
  </si>
  <si>
    <t>MACEDA</t>
  </si>
  <si>
    <t>3885-819</t>
  </si>
  <si>
    <t>Rua Florbela Espanca , 360</t>
  </si>
  <si>
    <t>ESMORIZ</t>
  </si>
  <si>
    <t>3885-454</t>
  </si>
  <si>
    <t>R. da Casela</t>
  </si>
  <si>
    <t>3885-451</t>
  </si>
  <si>
    <t>161950 - Agrupamento de Escolas de Ovar Sul</t>
  </si>
  <si>
    <t>direcao@aeovarsul.edu.gov.pt</t>
  </si>
  <si>
    <t>R. Padre Eloi Pinho</t>
  </si>
  <si>
    <t>VÁLEGA</t>
  </si>
  <si>
    <t>3880-514</t>
  </si>
  <si>
    <t>R. Irmãos Oliveira Lopes</t>
  </si>
  <si>
    <t>3880-192</t>
  </si>
  <si>
    <t>Rua Manuel Gomes Oliveira Reis, 904</t>
  </si>
  <si>
    <t>S VICENTE DE PEREIRA JUSÃ</t>
  </si>
  <si>
    <t>3880-868</t>
  </si>
  <si>
    <t>161962 - Agrupamento de Escolas Águeda Sul</t>
  </si>
  <si>
    <t>direcao@aeagueda-sul.edu.gov.pt</t>
  </si>
  <si>
    <t>Rua Bela Vista</t>
  </si>
  <si>
    <t>FERMENTELOS</t>
  </si>
  <si>
    <t>3750-430</t>
  </si>
  <si>
    <t>R. do Engenho</t>
  </si>
  <si>
    <t>AGUADA DE CIMA</t>
  </si>
  <si>
    <t>3750-049</t>
  </si>
  <si>
    <t>Lg. Dr. António Breda</t>
  </si>
  <si>
    <t>3750-106</t>
  </si>
  <si>
    <t>161974 - Agrupamento de Escolas Coimbra Centro</t>
  </si>
  <si>
    <t>direcao@aecoimbra-centro.edu.gov.pt</t>
  </si>
  <si>
    <t>R. dos Barreiros</t>
  </si>
  <si>
    <t>SÃO SILVESTRE</t>
  </si>
  <si>
    <t>3025-544</t>
  </si>
  <si>
    <t>Rua Luis António Verney</t>
  </si>
  <si>
    <t>3040-259</t>
  </si>
  <si>
    <t>R. Olímpio Nicolau Rui Fernandes</t>
  </si>
  <si>
    <t>3000-303</t>
  </si>
  <si>
    <t>161986 - Agrupamento de Escolas Coimbra Oeste</t>
  </si>
  <si>
    <t>direcao@aecoimbraoeste.edu.gov.pt</t>
  </si>
  <si>
    <t>R. António Augusto Gonçalves</t>
  </si>
  <si>
    <t>3040-241</t>
  </si>
  <si>
    <t>R. da Barqueira - Apartado nº 2</t>
  </si>
  <si>
    <t>TAVEIRO</t>
  </si>
  <si>
    <t>3045-459</t>
  </si>
  <si>
    <t>Quinta da Vinha Moura, São Martinho do Bispo - Apartado 7051</t>
  </si>
  <si>
    <t>3040-226</t>
  </si>
  <si>
    <t>161998 - Agrupamento de Escolas de Tondela Tomaz Ribeiro</t>
  </si>
  <si>
    <t>direcao@aetomazribeiro.edu.gov.pt</t>
  </si>
  <si>
    <t>Corte - Apartado 12</t>
  </si>
  <si>
    <t>CAMPO DE BESTEIROS</t>
  </si>
  <si>
    <t>3465-056</t>
  </si>
  <si>
    <t>Rua da Escola, 144 - Apartado 17</t>
  </si>
  <si>
    <t>CARAMULO</t>
  </si>
  <si>
    <t>3475-031</t>
  </si>
  <si>
    <t>Rua Dr. Amadeu Ferraz de Carvalho</t>
  </si>
  <si>
    <t>162000 - Agrupamento de Escolas de Oliveira do Hospital</t>
  </si>
  <si>
    <t>direcao@aeoh.edu.gov.pt</t>
  </si>
  <si>
    <t>Rua dos Oleiros</t>
  </si>
  <si>
    <t>ERVEDAL OHP</t>
  </si>
  <si>
    <t>Oliveira do Hospital</t>
  </si>
  <si>
    <t>3405-062</t>
  </si>
  <si>
    <t>Praça Dr. Vasco de Campos</t>
  </si>
  <si>
    <t>OLIVEIRA DO HOSPITAL</t>
  </si>
  <si>
    <t>3400-068</t>
  </si>
  <si>
    <t>Rua António Oliveira</t>
  </si>
  <si>
    <t>SÃO SEBASTIÃO DA FEIRA</t>
  </si>
  <si>
    <t>3400-731</t>
  </si>
  <si>
    <t>Bairro Nª Srª da Conceição</t>
  </si>
  <si>
    <t>LAGARES OHP</t>
  </si>
  <si>
    <t>3405-155</t>
  </si>
  <si>
    <t>Largo Drº Vasco de Campos</t>
  </si>
  <si>
    <t>162012 - Agrupamento de Escolas da Sé, Guarda</t>
  </si>
  <si>
    <t>direcao@aeseguarda.edu.gov.pt</t>
  </si>
  <si>
    <t>R. Martinho Júlio Costa -Urb. Quinta das Covas</t>
  </si>
  <si>
    <t>6300-388</t>
  </si>
  <si>
    <t>R. Almeida Garrett</t>
  </si>
  <si>
    <t>6300-661</t>
  </si>
  <si>
    <t>162024 - Agrupamento de Escolas Nuno Álvares, Castelo Branco</t>
  </si>
  <si>
    <t>direcao@aenacb.edu.gov.pt</t>
  </si>
  <si>
    <t>Bairro Do Ribeiro das Perdizes</t>
  </si>
  <si>
    <t>6000-387</t>
  </si>
  <si>
    <t>Qt. da Carapalha</t>
  </si>
  <si>
    <t>6000-320</t>
  </si>
  <si>
    <t>6000-083</t>
  </si>
  <si>
    <t>162036 - Agrupamento de Escolas Frei Heitor Pinto, Covilhã</t>
  </si>
  <si>
    <t>direcao@aefhp.edu.gov.pt</t>
  </si>
  <si>
    <t>Sítio do Serrado</t>
  </si>
  <si>
    <t>TORTOSENDO</t>
  </si>
  <si>
    <t>6200-788</t>
  </si>
  <si>
    <t>R. da Lavandeira</t>
  </si>
  <si>
    <t>PAUL</t>
  </si>
  <si>
    <t>6215-388</t>
  </si>
  <si>
    <t>6201-008</t>
  </si>
  <si>
    <t>170008 - Agrupamento de Escolas de Atouguia da Baleia, Peniche</t>
  </si>
  <si>
    <t>direcao@aeatouguiabaleia.edu.gov.pt</t>
  </si>
  <si>
    <t>R. Vitor Baltazar</t>
  </si>
  <si>
    <t>ATOUGUIA DA BALEIA</t>
  </si>
  <si>
    <t>2525-079</t>
  </si>
  <si>
    <t>170021 - Agrupamento de Escolas de Caxarias, Ourém</t>
  </si>
  <si>
    <t>direcao@aemperdigao.edu.gov.pt</t>
  </si>
  <si>
    <t>Av. 21 de Junho</t>
  </si>
  <si>
    <t>CAXARIAS</t>
  </si>
  <si>
    <t>2435-087</t>
  </si>
  <si>
    <t>170057 - Agrupamento de Escolas Conde de Ourém, Ourém</t>
  </si>
  <si>
    <t>direcao@aeco.edu.gov.pt</t>
  </si>
  <si>
    <t>R. Comandante Joaquim da Silva, Apartado 20</t>
  </si>
  <si>
    <t>2490-529</t>
  </si>
  <si>
    <t>170069 - Agrupamento de Escolas do Sardoal</t>
  </si>
  <si>
    <t>direcao@aesardoal.edu.gov.pt</t>
  </si>
  <si>
    <t>Tapada da Torre</t>
  </si>
  <si>
    <t>SARDOAL</t>
  </si>
  <si>
    <t>Sardoal</t>
  </si>
  <si>
    <t>2230-161</t>
  </si>
  <si>
    <t>170070 - Agrupamento de Escolas do Bom Sucesso, Vila Franca de Xira</t>
  </si>
  <si>
    <t>direcao@aebom-sucesso.edu.gov.pt</t>
  </si>
  <si>
    <t>Casal do Moledo nº 9</t>
  </si>
  <si>
    <t>ALVERCA DO RIBATEJO</t>
  </si>
  <si>
    <t>Vila Franca de Xira</t>
  </si>
  <si>
    <t>2619-507</t>
  </si>
  <si>
    <t>170082 - Agrupamento de Escolas da Benedita, Alcobaça</t>
  </si>
  <si>
    <t>direcao@aebenedita.edu.gov.pt</t>
  </si>
  <si>
    <t>Rua Frei António Brandão</t>
  </si>
  <si>
    <t>BENEDITA</t>
  </si>
  <si>
    <t>Alcobaça</t>
  </si>
  <si>
    <t>2475-111</t>
  </si>
  <si>
    <t>170094 - Agrupamento de Escolas Maria do Carmo Serrote, Sesimbra</t>
  </si>
  <si>
    <t>direcao@aeqc.edu.gov.pt</t>
  </si>
  <si>
    <t>Rua António José de Almeida - Quinta do Conde</t>
  </si>
  <si>
    <t>QUINTA DO CONDE</t>
  </si>
  <si>
    <t>Sesimbra</t>
  </si>
  <si>
    <t>2975-316</t>
  </si>
  <si>
    <t>170100 - Agrupamento de Escolas de Pegões, Canha e Santo Isidro, Montijo</t>
  </si>
  <si>
    <t>direcao@aepegoes.edu.gov.pt</t>
  </si>
  <si>
    <t>R. Humberto Cardoso</t>
  </si>
  <si>
    <t>PEGÕES</t>
  </si>
  <si>
    <t>Montijo</t>
  </si>
  <si>
    <t>2985-213</t>
  </si>
  <si>
    <t>170112 - Agrupamento de Escolas da Ericeira, Mafra</t>
  </si>
  <si>
    <t>direcao@aeericeira.edu.gov.pt</t>
  </si>
  <si>
    <t>R. Casal da Camacha</t>
  </si>
  <si>
    <t>ERICEIRA</t>
  </si>
  <si>
    <t>2655-250</t>
  </si>
  <si>
    <t>170124 - Agrupamento de Escolas de Constância</t>
  </si>
  <si>
    <t>direcao@aeconstancia.edu.gov.pt</t>
  </si>
  <si>
    <t>Rua Moinho de Vento - Apartado 14</t>
  </si>
  <si>
    <t>CONSTÂNCIA</t>
  </si>
  <si>
    <t>Constância</t>
  </si>
  <si>
    <t>2250-021</t>
  </si>
  <si>
    <t>170136 - Agrupamento de Escolas do Carregado, Alenquer</t>
  </si>
  <si>
    <t>direcao@aecarregado.edu.gov.pt</t>
  </si>
  <si>
    <t>Estrada da Meirinha</t>
  </si>
  <si>
    <t>CARREGADO</t>
  </si>
  <si>
    <t>2580-510</t>
  </si>
  <si>
    <t>170148 - Agrupamento de Escolas do Barreiro</t>
  </si>
  <si>
    <t>direcao@aebarreiro.edu.gov.pt</t>
  </si>
  <si>
    <t>Rua Ferrer Trindade - Urbanização da Escavadeira</t>
  </si>
  <si>
    <t>2830-494</t>
  </si>
  <si>
    <t>170150 - Agrupamento de Escolas Padre Bartolomeu de Gusmão, Lisboa</t>
  </si>
  <si>
    <t>direcao@aepbg.edu.gov.pt</t>
  </si>
  <si>
    <t>Rua Coronel Ribeiro Viana</t>
  </si>
  <si>
    <t>LISBOA</t>
  </si>
  <si>
    <t>1399-040</t>
  </si>
  <si>
    <t>170161 - Agrupamento de Escolas de Alfornelos, Amadora</t>
  </si>
  <si>
    <t>direcao@aealfornelos.edu.gov.pt</t>
  </si>
  <si>
    <t>Estrada da Brandoa</t>
  </si>
  <si>
    <t>AMADORA</t>
  </si>
  <si>
    <t>Amadora</t>
  </si>
  <si>
    <t>2650-363</t>
  </si>
  <si>
    <t>170173 - Agrupamento de Escolas da Trafaria, Almada</t>
  </si>
  <si>
    <t>direcao@aetrafaria.edu.gov.pt</t>
  </si>
  <si>
    <t>S. Pedro da Trafaria</t>
  </si>
  <si>
    <t>TRAFARIA</t>
  </si>
  <si>
    <t>Almada</t>
  </si>
  <si>
    <t>2825-851</t>
  </si>
  <si>
    <t>170185 - Agrupamento de Escolas D. João II, Sintra</t>
  </si>
  <si>
    <t>direcao@aedj2.edu.gov.pt</t>
  </si>
  <si>
    <t>Rua Cidade Rio de Janeiro, nº 20 e 20-A,  Urbanização de S. Marcos</t>
  </si>
  <si>
    <t>AGUALVA-CACÉM</t>
  </si>
  <si>
    <t>2735-659</t>
  </si>
  <si>
    <t>170215 - Agrupamento de Escolas Elias Garcia, Almada</t>
  </si>
  <si>
    <t>direcao@aeegarcia.edu.gov.pt</t>
  </si>
  <si>
    <t>R. Manuel Parada</t>
  </si>
  <si>
    <t>SOBREDA</t>
  </si>
  <si>
    <t>2819-505</t>
  </si>
  <si>
    <t>170227 - Agrupamento de Escolas do Monte da Caparica, Almada</t>
  </si>
  <si>
    <t>direcao@aemontecaparica.edu.gov.pt</t>
  </si>
  <si>
    <t>Rua dos Três Vales- Bairro Fundo de Fomento</t>
  </si>
  <si>
    <t>CAPARICA</t>
  </si>
  <si>
    <t>2829-505</t>
  </si>
  <si>
    <t>170239 - Agrupamento de Escolas Rafael Bordalo Pinheiro, Caldas da Rainha</t>
  </si>
  <si>
    <t>direcao@aerpinheiro.edu.gov.pt</t>
  </si>
  <si>
    <t>Santa Catarina</t>
  </si>
  <si>
    <t>SANTA CATARINA CLD</t>
  </si>
  <si>
    <t>Caldas da Rainha</t>
  </si>
  <si>
    <t>2500-770</t>
  </si>
  <si>
    <t>Rua Almirante Gago Coutinho</t>
  </si>
  <si>
    <t>CALDAS DA RAINHA</t>
  </si>
  <si>
    <t>2500-207</t>
  </si>
  <si>
    <t>170240 - Agrupamento de Escolas Salgueiro Maia - Fazendas de Almeirim, Almeirim</t>
  </si>
  <si>
    <t>direcao@aefazendasdealmeirim.edu.gov.pt</t>
  </si>
  <si>
    <t>Rua Heróis da Independência</t>
  </si>
  <si>
    <t>FAZENDAS DE ALMEIRIM</t>
  </si>
  <si>
    <t>Almeirim</t>
  </si>
  <si>
    <t>2080-558</t>
  </si>
  <si>
    <t>170264 - Agrupamento de Escolas Almeida Garrett, Amadora</t>
  </si>
  <si>
    <t>direcao@aeagarrett.edu.gov.pt</t>
  </si>
  <si>
    <t>Largo Rotary Club da Amadora</t>
  </si>
  <si>
    <t>2610-298</t>
  </si>
  <si>
    <t>170306 - Agrupamento de Escolas da Nazaré</t>
  </si>
  <si>
    <t>direcao@aen.edu.gov.pt</t>
  </si>
  <si>
    <t>Estrada do Sítio-Areal-Apart. 99</t>
  </si>
  <si>
    <t>NAZARÉ</t>
  </si>
  <si>
    <t>Nazaré</t>
  </si>
  <si>
    <t>2450-138</t>
  </si>
  <si>
    <t>170318 - Agrupamento de Escolas Leal da Câmara, Sintra</t>
  </si>
  <si>
    <t>direcao@aelcamara.edu.gov.pt</t>
  </si>
  <si>
    <t>Av. Pedro Nunes, nº 1, 1- A</t>
  </si>
  <si>
    <t>RIO DE MOURO</t>
  </si>
  <si>
    <t>2635-317</t>
  </si>
  <si>
    <t>Av. Pedro Nunes, 3</t>
  </si>
  <si>
    <t>170320 - Agrupamento de Escolas n.º 1 de Abrantes</t>
  </si>
  <si>
    <t>direcao@ae1abrantes.edu.gov.pt</t>
  </si>
  <si>
    <t>Av. Rainha D. Leonor</t>
  </si>
  <si>
    <t>2200-196</t>
  </si>
  <si>
    <t>R. Visconde de Abrançalha, nº 262</t>
  </si>
  <si>
    <t>2200-125</t>
  </si>
  <si>
    <t>170331 - Agrupamento de Escolas de Samora Correia, Benavente</t>
  </si>
  <si>
    <t>direcao@aescorreia.edu.gov.pt</t>
  </si>
  <si>
    <t>R. Vasco da Gama</t>
  </si>
  <si>
    <t>SAMORA CORREIA</t>
  </si>
  <si>
    <t>Benavente</t>
  </si>
  <si>
    <t>2135-142</t>
  </si>
  <si>
    <t>Bairro das Acacias</t>
  </si>
  <si>
    <t>2135-263</t>
  </si>
  <si>
    <t>170355 - Agrupamento de Escolas de Marinhais, Salvaterra de Magos</t>
  </si>
  <si>
    <t>direcao@aemarinhais.edu.gov.pt</t>
  </si>
  <si>
    <t>Bairro Santo António</t>
  </si>
  <si>
    <t>MARINHAIS</t>
  </si>
  <si>
    <t>Salvaterra de Magos</t>
  </si>
  <si>
    <t>2125-115</t>
  </si>
  <si>
    <t>170367 - Agrupamento de Escolas de Coruche</t>
  </si>
  <si>
    <t>direcao@aecoruche.edu.gov.pt</t>
  </si>
  <si>
    <t>CORUCHE</t>
  </si>
  <si>
    <t>Coruche</t>
  </si>
  <si>
    <t>2100-042</t>
  </si>
  <si>
    <t>Rua Padre João (Couço - Coruche)</t>
  </si>
  <si>
    <t>COUÇO</t>
  </si>
  <si>
    <t>2100-314</t>
  </si>
  <si>
    <t>Avenida Capitão Salgueiro Maia - Santo Antonino</t>
  </si>
  <si>
    <t>170379 - Agrupamento de Escolas D. Sancho I - Pontével, Cartaxo</t>
  </si>
  <si>
    <t>direcao@aesancho1.edu.gov.pt</t>
  </si>
  <si>
    <t>R. Do Moinho Grande</t>
  </si>
  <si>
    <t>PONTÉVEL</t>
  </si>
  <si>
    <t>Cartaxo</t>
  </si>
  <si>
    <t>2070-416</t>
  </si>
  <si>
    <t>170392 - Agrupamento de Escolas de Vila Nova da Barquinha</t>
  </si>
  <si>
    <t>direcao@aevnbarquinha.edu.gov.pt</t>
  </si>
  <si>
    <t>Rua D. Maria II</t>
  </si>
  <si>
    <t>VILA NOVA DA BARQUINHA</t>
  </si>
  <si>
    <t>Vila Nova da Barquinha</t>
  </si>
  <si>
    <t>2260-434</t>
  </si>
  <si>
    <t>170409 - Agrupamento de Escolas D. Afonso Henriques, Santarém</t>
  </si>
  <si>
    <t>direcao@afonsohenriques-str.edu.gov.pt</t>
  </si>
  <si>
    <t>Bairro da Rosa</t>
  </si>
  <si>
    <t>PERNES</t>
  </si>
  <si>
    <t>2000-494</t>
  </si>
  <si>
    <t>Lg. da Feira - Apartado 22</t>
  </si>
  <si>
    <t>ALCANEDE</t>
  </si>
  <si>
    <t>2025-999</t>
  </si>
  <si>
    <t>170434 - Agrupamento de Escolas Gil Paes, Torres Novas</t>
  </si>
  <si>
    <t>direcao@agilpaes.edu.gov.pt</t>
  </si>
  <si>
    <t>Av. Manuel Figueiredo</t>
  </si>
  <si>
    <t>TORRES NOVAS</t>
  </si>
  <si>
    <t>Torres Novas</t>
  </si>
  <si>
    <t>2350-771</t>
  </si>
  <si>
    <t>Rua 25 de Abril</t>
  </si>
  <si>
    <t>2350-786</t>
  </si>
  <si>
    <t>170458 - Agrupamento de Escolas de Benavente</t>
  </si>
  <si>
    <t>direcao@aebenavente.edu.gov.pt</t>
  </si>
  <si>
    <t>Rua Álvaro Rodrigues de Azevedo, n.º 17</t>
  </si>
  <si>
    <t>BENAVENTE</t>
  </si>
  <si>
    <t>2130-184</t>
  </si>
  <si>
    <t>Rua Dr. Alfredo Bethâmio de Almeida</t>
  </si>
  <si>
    <t>2130-060</t>
  </si>
  <si>
    <t>170460 - Agrupamento de Escolas da Golegã, Azinhaga e Pombalinho, Golegã</t>
  </si>
  <si>
    <t>direcao@agrupamentoegap.edu.gov.pt</t>
  </si>
  <si>
    <t>R. Luís de Camões - Apartado 40</t>
  </si>
  <si>
    <t>GOLEGÃ</t>
  </si>
  <si>
    <t>Golegã</t>
  </si>
  <si>
    <t>2150-202</t>
  </si>
  <si>
    <t>170471 - Agrupamento de Escolas da Chamusca</t>
  </si>
  <si>
    <t>direcao@aechamusca.edu.gov.pt</t>
  </si>
  <si>
    <t>Avenida Dr. Carlos Amaro</t>
  </si>
  <si>
    <t>CHAMUSCA</t>
  </si>
  <si>
    <t>Chamusca</t>
  </si>
  <si>
    <t>2140-054</t>
  </si>
  <si>
    <t>170501 - Agrupamento de Escolas Marinhas do Sal, Rio Maior</t>
  </si>
  <si>
    <t>direcao@aemarinhasdosal.edu.gov.pt</t>
  </si>
  <si>
    <t>Estradas das Marinhas</t>
  </si>
  <si>
    <t>RIO MAIOR</t>
  </si>
  <si>
    <t>Rio Maior</t>
  </si>
  <si>
    <t>2040-133</t>
  </si>
  <si>
    <t>170513 - Agrupamento de Escolas Fernando Casimiro Pereira da Silva, Rio Maior</t>
  </si>
  <si>
    <t>direcao@aefcps.edu.gov.pt</t>
  </si>
  <si>
    <t>Urbanização Pá Ribeira - 1</t>
  </si>
  <si>
    <t>2040-227</t>
  </si>
  <si>
    <t>170525 - Agrupamento de Escolas de Ferreira do Zêzere</t>
  </si>
  <si>
    <t>direcao@aefzezere.edu.gov.pt</t>
  </si>
  <si>
    <t>Praceta Guilherme Felix Soeiro</t>
  </si>
  <si>
    <t>FERREIRA DO ZÊZERE</t>
  </si>
  <si>
    <t>Ferreira do Zêzere</t>
  </si>
  <si>
    <t>2240-346</t>
  </si>
  <si>
    <t>170537 - Agrupamento de Escolas da Azambuja</t>
  </si>
  <si>
    <t>direcao@aeazambuja.edu.gov.pt</t>
  </si>
  <si>
    <t>Bairro da Socasa - Apartado 55</t>
  </si>
  <si>
    <t>AZAMBUJA</t>
  </si>
  <si>
    <t>Azambuja</t>
  </si>
  <si>
    <t>2050-001</t>
  </si>
  <si>
    <t>Rua das Lavadeiras - Apartado 72</t>
  </si>
  <si>
    <t>2050-358</t>
  </si>
  <si>
    <t>170549 - Agrupamento de Escolas do Cadaval</t>
  </si>
  <si>
    <t>direcao@aecadaval.edu.gov.pt</t>
  </si>
  <si>
    <t>Apartado 203</t>
  </si>
  <si>
    <t>CADAVAL</t>
  </si>
  <si>
    <t>Cadaval</t>
  </si>
  <si>
    <t>2550-007</t>
  </si>
  <si>
    <t>170550 - Agrupamento de Escolas Alexandre Herculano, Santarém</t>
  </si>
  <si>
    <t>direcao@ae-aherculano.edu.gov.pt</t>
  </si>
  <si>
    <t>Quinta do Mergulhão - Senhora da Guia</t>
  </si>
  <si>
    <t>SANTARÉM</t>
  </si>
  <si>
    <t>2005-075</t>
  </si>
  <si>
    <t>170562 - Agrupamento de Escolas Sá da Bandeira, Santarém</t>
  </si>
  <si>
    <t>direcao@aesabandeira.edu.gov.pt</t>
  </si>
  <si>
    <t>Rua Drª Maria Inês Schäller Dias</t>
  </si>
  <si>
    <t>2005-191</t>
  </si>
  <si>
    <t>R.Cidade de  Agen - Jardim de Baixo</t>
  </si>
  <si>
    <t>2005-503</t>
  </si>
  <si>
    <t>170574 - Agrupamento de Escolas Vale Aveiras, Azambuja</t>
  </si>
  <si>
    <t>direcao@aevaleaveiras.edu.gov.pt</t>
  </si>
  <si>
    <t>R. do Carrasco nº 1</t>
  </si>
  <si>
    <t>AVEIRAS DE CIMA</t>
  </si>
  <si>
    <t>2050-095</t>
  </si>
  <si>
    <t>170586 - Agrupamento de Escolas Cidade do Entroncamento</t>
  </si>
  <si>
    <t>direcao@aeentroncamento.edu.gov.pt</t>
  </si>
  <si>
    <t>R. Estados Unidos da America</t>
  </si>
  <si>
    <t>ENTRONCAMENTO</t>
  </si>
  <si>
    <t>Entroncamento</t>
  </si>
  <si>
    <t>2330-033</t>
  </si>
  <si>
    <t>R. Dr. Carlos Ayala Vieira da Rocha</t>
  </si>
  <si>
    <t>2330-105</t>
  </si>
  <si>
    <t>170598 - Agrupamento de Escolas Damião de Goes, Alenquer</t>
  </si>
  <si>
    <t>direcao@aedgoes.edu.gov.pt</t>
  </si>
  <si>
    <t>Avenida Dr. Teófilo Carvalho dos Santos</t>
  </si>
  <si>
    <t>ALENQUER</t>
  </si>
  <si>
    <t>2580-564</t>
  </si>
  <si>
    <t>170604 - Agrupamento de Escolas da Abrigada, Alenquer</t>
  </si>
  <si>
    <t>direcao@aeabrigada.edu.gov.pt</t>
  </si>
  <si>
    <t>ABRIGADA</t>
  </si>
  <si>
    <t>2580-024</t>
  </si>
  <si>
    <t>170616 - Agrupamento de Escolas de São Gonçalo, Torres Vedras</t>
  </si>
  <si>
    <t>direcao@sao-goncalo.edu.gov.pt</t>
  </si>
  <si>
    <t>R. da Escola Freiria</t>
  </si>
  <si>
    <t>FREIRIA</t>
  </si>
  <si>
    <t>Torres Vedras</t>
  </si>
  <si>
    <t>2565-307</t>
  </si>
  <si>
    <t>Estrada da Serra da Vila</t>
  </si>
  <si>
    <t>TORRES VEDRAS</t>
  </si>
  <si>
    <t>2560-581</t>
  </si>
  <si>
    <t>170628 - Agrupamento de Escolas Augusto Cabrita, Barreiro</t>
  </si>
  <si>
    <t>direcao@aeacabrita.edu.gov.pt</t>
  </si>
  <si>
    <t>Rua Maria Lamas - Alto do Seixalinho</t>
  </si>
  <si>
    <t>2830-088</t>
  </si>
  <si>
    <t>R. Maria Lamas</t>
  </si>
  <si>
    <t>170630 - Agrupamento de Escolas José Relvas, Alpiarça</t>
  </si>
  <si>
    <t>direcao@aejrelvas.edu.gov.pt</t>
  </si>
  <si>
    <t>Av. da Casa do Povo</t>
  </si>
  <si>
    <t>ALPIARÇA</t>
  </si>
  <si>
    <t>Alpiarça</t>
  </si>
  <si>
    <t>2090-025</t>
  </si>
  <si>
    <t>170641 - Agrupamento de Escolas do Alto da Azambuja</t>
  </si>
  <si>
    <t>direcao@aealto-azambuja.edu.gov.pt</t>
  </si>
  <si>
    <t>Manique do Intendente</t>
  </si>
  <si>
    <t>MANIQUE DO INTENDENTE</t>
  </si>
  <si>
    <t>2065-328</t>
  </si>
  <si>
    <t>170653 - Agrupamento de Escolas Dr. Ginestal Machado, Santarém</t>
  </si>
  <si>
    <t>direcao@ginestalmachado.edu.gov.pt</t>
  </si>
  <si>
    <t>Rua Dr. Virgílio Arruda, n.º 14</t>
  </si>
  <si>
    <t>2000-217</t>
  </si>
  <si>
    <t>Pctª Bento de Jesus Caraça</t>
  </si>
  <si>
    <t>2000-201</t>
  </si>
  <si>
    <t>170665 - Agrupamento de Escolas de Salvaterra de Magos</t>
  </si>
  <si>
    <t>direcao@aesalvaterra-magos.edu.gov.pt</t>
  </si>
  <si>
    <t>R. Prof. Natercia C. Rita Assunção</t>
  </si>
  <si>
    <t>SALVATERRA DE MAGOS</t>
  </si>
  <si>
    <t>2120-099</t>
  </si>
  <si>
    <t>170677 - Agrupamento de Escolas Ibn Mucana, Cascais</t>
  </si>
  <si>
    <t>direcao@aeimucana.edu.gov.pt</t>
  </si>
  <si>
    <t>R. do Pombal</t>
  </si>
  <si>
    <t>ALCABIDECHE</t>
  </si>
  <si>
    <t>Cascais</t>
  </si>
  <si>
    <t>2645-074</t>
  </si>
  <si>
    <t>R. Conde Barão, 614</t>
  </si>
  <si>
    <t>2645-109</t>
  </si>
  <si>
    <t>170689 - Agrupamento de Escolas de São João do Estoril, Cascais</t>
  </si>
  <si>
    <t>direcao@aesje.edu.gov.pt</t>
  </si>
  <si>
    <t>R. Vitorino Nemésio, 222</t>
  </si>
  <si>
    <t>ESTORIL</t>
  </si>
  <si>
    <t>2765-362</t>
  </si>
  <si>
    <t>Rua Brito Camacho</t>
  </si>
  <si>
    <t>2769-501</t>
  </si>
  <si>
    <t>170690 - Agrupamento de Escolas da Alapraia, Cascais</t>
  </si>
  <si>
    <t>direcao@aealapraia.edu.gov.pt</t>
  </si>
  <si>
    <t>Estrada Principal de Alapraia</t>
  </si>
  <si>
    <t>2765-013</t>
  </si>
  <si>
    <t>170707 - Agrupamento de Escolas de Parede, Cascais</t>
  </si>
  <si>
    <t>direcao@aeparede.edu.gov.pt</t>
  </si>
  <si>
    <t>Av: Comandante Gilberto Duarte e Duarte, 470</t>
  </si>
  <si>
    <t>PAREDE</t>
  </si>
  <si>
    <t>2775-200</t>
  </si>
  <si>
    <t>R. João de Barros</t>
  </si>
  <si>
    <t>2775-208</t>
  </si>
  <si>
    <t>170719 - Agrupamento de Escolas José Cardoso Pires, Amadora</t>
  </si>
  <si>
    <t>direcao@aejpires.edu.gov.pt</t>
  </si>
  <si>
    <t>R. António Nobre</t>
  </si>
  <si>
    <t>2700-080</t>
  </si>
  <si>
    <t>170720 - Agrupamento de Escolas Alto dos Moinhos, Sintra</t>
  </si>
  <si>
    <t>direcao@aealtodosmoinhos.edu.gov.pt</t>
  </si>
  <si>
    <t>Rua Alto dos Moinhos</t>
  </si>
  <si>
    <t>TERRUGEM SNT</t>
  </si>
  <si>
    <t>2705-844</t>
  </si>
  <si>
    <t>170732 - Agrupamento de Escolas de Cascais</t>
  </si>
  <si>
    <t>direcao@aecascais.edu.gov.pt</t>
  </si>
  <si>
    <t>Bairro do Rosário</t>
  </si>
  <si>
    <t>CASCAIS</t>
  </si>
  <si>
    <t>2754-513</t>
  </si>
  <si>
    <t>R. Nuno Tristão-Bairro do Rosário</t>
  </si>
  <si>
    <t>2754-519</t>
  </si>
  <si>
    <t>170744 - Agrupamento de Escolas Pioneiros da Aviação Portuguesa, Amadora</t>
  </si>
  <si>
    <t>direcao@aepap.edu.gov.pt</t>
  </si>
  <si>
    <t>Avenida da Aviação Portuguesa</t>
  </si>
  <si>
    <t>2720-059</t>
  </si>
  <si>
    <t>Avenida Alexandre Salles</t>
  </si>
  <si>
    <t>2720-012</t>
  </si>
  <si>
    <t>170768 - Agrupamento de Escolas Matilde Rosa Araújo, Cascais</t>
  </si>
  <si>
    <t>direcao@aemra.edu.gov.pt</t>
  </si>
  <si>
    <t>Avenida das Descobertas</t>
  </si>
  <si>
    <t>SÃO DOMINGOS DE RANA</t>
  </si>
  <si>
    <t>2785-438</t>
  </si>
  <si>
    <t>170770 - Agrupamento de Escolas Alves Redol, Vila Franca de Xira</t>
  </si>
  <si>
    <t>direcao@alvesredol.edu.gov.pt</t>
  </si>
  <si>
    <t>Rua da República - Encosta do Monte Gordo</t>
  </si>
  <si>
    <t>VILA FRANCA DE XIRA</t>
  </si>
  <si>
    <t>2600-065</t>
  </si>
  <si>
    <t>Rua Camilo Castelo Branco</t>
  </si>
  <si>
    <t>2600-030</t>
  </si>
  <si>
    <t>170781 - Agrupamento de Escolas Póvoa de Santa Iria, Vila Franca de Xira</t>
  </si>
  <si>
    <t>direcao@aepsi.edu.gov.pt</t>
  </si>
  <si>
    <t>R. Américo Costa - Quinta da Piedade</t>
  </si>
  <si>
    <t>PÓVOA DE SANTA IRIA</t>
  </si>
  <si>
    <t>2626-504</t>
  </si>
  <si>
    <t>Av. Dom Vicente Afonso Valente</t>
  </si>
  <si>
    <t>2625-000</t>
  </si>
  <si>
    <t>170793 - Agrupamento de Escolas de Alhandra, Sobralinho e São João dos Montes, Vila Franca de Xira</t>
  </si>
  <si>
    <t>direcao@escolasoeiropgomes.edu.gov.pt</t>
  </si>
  <si>
    <t>Estrada da Arruda</t>
  </si>
  <si>
    <t>SÃO JOÃO DOS MONTES</t>
  </si>
  <si>
    <t>2600-774</t>
  </si>
  <si>
    <t>170800 - Agrupamento de Escolas de Vialonga, Vila Franca de Xira</t>
  </si>
  <si>
    <t>direcao@aevialonga.edu.gov.pt</t>
  </si>
  <si>
    <t>R. Gago Coutinho</t>
  </si>
  <si>
    <t>VIALONGA</t>
  </si>
  <si>
    <t>2625-667</t>
  </si>
  <si>
    <t>170811 - Agrupamento de Escolas Pedro Jacques de Magalhães, Vila Franca de Xira</t>
  </si>
  <si>
    <t>direcao@aepjm.edu.gov.pt</t>
  </si>
  <si>
    <t>Rua Irene Lisboa</t>
  </si>
  <si>
    <t>2615-205</t>
  </si>
  <si>
    <t>170823 - Agrupamento de Escolas Michel Giacometti, Sesimbra</t>
  </si>
  <si>
    <t>direcao@aemg.edu.gov.pt</t>
  </si>
  <si>
    <t>Rua das Descobertas, Qt. do Conde nº 3</t>
  </si>
  <si>
    <t>2975-350</t>
  </si>
  <si>
    <t>170835 - Agrupamento de Escolas de Vale de Milhaços, Seixal</t>
  </si>
  <si>
    <t>direcao@aevmilhacos.edu.gov.pt</t>
  </si>
  <si>
    <t>R. Gil Vicente, 50</t>
  </si>
  <si>
    <t>CORROIOS</t>
  </si>
  <si>
    <t>Seixal</t>
  </si>
  <si>
    <t>2855-454</t>
  </si>
  <si>
    <t>170847 - Agrupamento de Escolas de Pinhal de Frades, Seixal</t>
  </si>
  <si>
    <t>direcao@aepf.edu.gov.pt</t>
  </si>
  <si>
    <t>SEIXAL</t>
  </si>
  <si>
    <t>2840-286</t>
  </si>
  <si>
    <t>170859 - Agrupamento de Escolas Nun’Álvares, Seixal</t>
  </si>
  <si>
    <t>direcao@aenunalvares.edu.gov.pt</t>
  </si>
  <si>
    <t>R. Paulo da Gama</t>
  </si>
  <si>
    <t>2840-250</t>
  </si>
  <si>
    <t>170860 - Agrupamento de Escolas Dr. António Augusto Louro, Seixal</t>
  </si>
  <si>
    <t>direcao@aealouro.edu.gov.pt</t>
  </si>
  <si>
    <t>Avª Vale da Romeira</t>
  </si>
  <si>
    <t>2840-447</t>
  </si>
  <si>
    <t>170872 - Agrupamento de Escolas Pedro Eanes Lobato, Seixal</t>
  </si>
  <si>
    <t>direcao@aepel.edu.gov.pt</t>
  </si>
  <si>
    <t>Praceta Joaquim Pinto Malta</t>
  </si>
  <si>
    <t>AMORA</t>
  </si>
  <si>
    <t>2845-481</t>
  </si>
  <si>
    <t>170884 - Agrupamento de Escolas de Casquilhos, Barreiro</t>
  </si>
  <si>
    <t>direcao@aecasquilhos.edu.gov.pt</t>
  </si>
  <si>
    <t>Quinta dos Casquilhos</t>
  </si>
  <si>
    <t>2830-046</t>
  </si>
  <si>
    <t>R. Bento da Silva Fernandes</t>
  </si>
  <si>
    <t>2830-041</t>
  </si>
  <si>
    <t>170896 - Agrupamento de Escolas D. João I, Moita</t>
  </si>
  <si>
    <t>direcao@aedjoao1.edu.gov.pt</t>
  </si>
  <si>
    <t>Avenida Jose Gomes Ferreira</t>
  </si>
  <si>
    <t>BAIXA DA BANHEIRA</t>
  </si>
  <si>
    <t>Moita</t>
  </si>
  <si>
    <t>2835-133</t>
  </si>
  <si>
    <t>170902 - Agrupamento de Escolas da Baixa da Banheira, Vale da Amoreira, Moita</t>
  </si>
  <si>
    <t>direcao@aebbva.edu.gov.pt</t>
  </si>
  <si>
    <t>Praceta Maria Helena Vieira da Silva</t>
  </si>
  <si>
    <t>VALE DA AMOREIRA</t>
  </si>
  <si>
    <t>2835-220</t>
  </si>
  <si>
    <t>Bairro Paixão</t>
  </si>
  <si>
    <t>2835-011</t>
  </si>
  <si>
    <t>170914 - Agrupamento de Escolas de Sampaio, Sesimbra</t>
  </si>
  <si>
    <t>direcao@aesampaio.edu.gov.pt</t>
  </si>
  <si>
    <t>Estrada da Faúlha</t>
  </si>
  <si>
    <t>SESIMBRA</t>
  </si>
  <si>
    <t>2970-577</t>
  </si>
  <si>
    <t>Av. Dom Manuel Martins</t>
  </si>
  <si>
    <t>2970-585</t>
  </si>
  <si>
    <t>170926 - Agrupamento de Escolas da Caparica, Almada</t>
  </si>
  <si>
    <t>direcao@aecaparica.edu.gov.pt</t>
  </si>
  <si>
    <t>2825-105</t>
  </si>
  <si>
    <t>Rua João Lopes</t>
  </si>
  <si>
    <t>COSTA DE CAPARICA</t>
  </si>
  <si>
    <t>2825-460</t>
  </si>
  <si>
    <t>170938 - Agrupamento de Escolas Emídio Navarro, Almada</t>
  </si>
  <si>
    <t>direcao@aeenavarro.edu.gov.pt</t>
  </si>
  <si>
    <t>Avenida Professor Egas Moniz</t>
  </si>
  <si>
    <t>ALMADA</t>
  </si>
  <si>
    <t>2804-503</t>
  </si>
  <si>
    <t>Avenida Rainha Dona Leonor</t>
  </si>
  <si>
    <t>2809-009</t>
  </si>
  <si>
    <t>170940 - Agrupamento de Escolas António Gedeão, Almada</t>
  </si>
  <si>
    <t>direcao@aeagedeao.edu.gov.pt</t>
  </si>
  <si>
    <t>Alameda Guerra Junqueiro</t>
  </si>
  <si>
    <t>2814-503</t>
  </si>
  <si>
    <t>170951 - Agrupamento de Escolas Romeu Correia, Almada</t>
  </si>
  <si>
    <t>direcao@aerc.edu.gov.pt</t>
  </si>
  <si>
    <t>Rua da Alembrança, n.º 65</t>
  </si>
  <si>
    <t>2814-502</t>
  </si>
  <si>
    <t>Rua Virginia Moura - Feijó</t>
  </si>
  <si>
    <t>2814-501</t>
  </si>
  <si>
    <t>170963 - Agrupamento de Escolas Henriques Nogueira, Torres Vedras</t>
  </si>
  <si>
    <t>direcao@aehn.edu.gov.pt</t>
  </si>
  <si>
    <t>Rua Henriques Nogueira</t>
  </si>
  <si>
    <t>2560-341</t>
  </si>
  <si>
    <t>MAXIAL</t>
  </si>
  <si>
    <t>2565-463</t>
  </si>
  <si>
    <t>170987 - Agrupamento de Escolas Padre Vítor Melícias, Torres Vedras</t>
  </si>
  <si>
    <t>direcao@aevmelicias.edu.gov.pt</t>
  </si>
  <si>
    <t>CAMPELOS</t>
  </si>
  <si>
    <t>2565-007</t>
  </si>
  <si>
    <t>2560-373</t>
  </si>
  <si>
    <t>171013 - Agrupamento de Escolas José Afonso, Moita</t>
  </si>
  <si>
    <t>direcao@aejafonso.edu.gov.pt</t>
  </si>
  <si>
    <t>Rua Maria Veleda</t>
  </si>
  <si>
    <t>MOITA</t>
  </si>
  <si>
    <t>2860-000</t>
  </si>
  <si>
    <t>171025 - Agrupamento de Escolas Sebastião da Gama, Setúbal</t>
  </si>
  <si>
    <t>direcao@aesebastiaogama.edu.gov.pt</t>
  </si>
  <si>
    <t>R. do Mirante</t>
  </si>
  <si>
    <t>SETÚBAL</t>
  </si>
  <si>
    <t>2910-609</t>
  </si>
  <si>
    <t>Rua da Escola Técnica</t>
  </si>
  <si>
    <t>2900-354</t>
  </si>
  <si>
    <t>171037 - Agrupamento de Escolas Ordem de Santiago, Setúbal</t>
  </si>
  <si>
    <t>direcao@aeordemsantiago.edu.gov.pt</t>
  </si>
  <si>
    <t>Avenida da Bela Vista</t>
  </si>
  <si>
    <t>2910-421</t>
  </si>
  <si>
    <t>171049 - Agrupamento de Escolas de Azeitão, Setúbal</t>
  </si>
  <si>
    <t>direcao@aveazeitao.edu.gov.pt</t>
  </si>
  <si>
    <t>R. António Mª Oliveira Parreira</t>
  </si>
  <si>
    <t>AZEITÃO</t>
  </si>
  <si>
    <t>2925-507</t>
  </si>
  <si>
    <t>171050 - Agrupamento de Escolas de Álvaro Velho, Barreiro</t>
  </si>
  <si>
    <t>direcao@alvarovelho.edu.gov.pt</t>
  </si>
  <si>
    <t>Avenida das Nacionalizações</t>
  </si>
  <si>
    <t>LAVRADIO</t>
  </si>
  <si>
    <t>2835-461</t>
  </si>
  <si>
    <t>171062 - Agrupamento de Escolas Navegador Rodrigues Soromenho, Sesimbra</t>
  </si>
  <si>
    <t>direcao@aenrs.edu.gov.pt</t>
  </si>
  <si>
    <t>R. Conselheiro Ramada Curto</t>
  </si>
  <si>
    <t>2970-726</t>
  </si>
  <si>
    <t>171074 - Agrupamento de Escolas Braamcamp Freire - Pontinha, Odivelas</t>
  </si>
  <si>
    <t>direcao@aebf.edu.gov.pt</t>
  </si>
  <si>
    <t>R. Dr. Gama Barros</t>
  </si>
  <si>
    <t>PONTINHA</t>
  </si>
  <si>
    <t>Odivelas</t>
  </si>
  <si>
    <t>1679-002</t>
  </si>
  <si>
    <t>Estr.Municipal à Azinhaga dos Besouros</t>
  </si>
  <si>
    <t>1675-104</t>
  </si>
  <si>
    <t>171086 - Agrupamento de Escolas Pedro Alexandrino - Póvoa de Santo Adrião, Odivelas</t>
  </si>
  <si>
    <t>direcao@aepalexandrino.edu.gov.pt</t>
  </si>
  <si>
    <t>Rua Marechal Craveiro Lopes</t>
  </si>
  <si>
    <t>PÓVOA DE SANTO ADRIÃO</t>
  </si>
  <si>
    <t>2620-136</t>
  </si>
  <si>
    <t>R. Aquilino Ribeiro-Bairro de S. José</t>
  </si>
  <si>
    <t>2620-182</t>
  </si>
  <si>
    <t>171098 - Agrupamento de Escolas Vergílio Ferreira, Lisboa</t>
  </si>
  <si>
    <t>direcao@aevf.edu.gov.pt</t>
  </si>
  <si>
    <t>R. do Seminário-Qt. dos Inglesinhos</t>
  </si>
  <si>
    <t>1600-764</t>
  </si>
  <si>
    <t>R. Professor Mário Chicó</t>
  </si>
  <si>
    <t>1600-645</t>
  </si>
  <si>
    <t>R. Fernando Namora</t>
  </si>
  <si>
    <t>1600-454</t>
  </si>
  <si>
    <t>171104 - Agrupamento de Escolas de Palmela</t>
  </si>
  <si>
    <t>direcao@escolas-palmela.edu.gov.pt</t>
  </si>
  <si>
    <t>Rua da Esc. Prep. Hermenegildo Capelo, 2</t>
  </si>
  <si>
    <t>PALMELA</t>
  </si>
  <si>
    <t>2950-000</t>
  </si>
  <si>
    <t>171116 - Agrupamento de Escolas de Camarate - D. Nuno Álvares Pereira, Loures</t>
  </si>
  <si>
    <t>direcao@aec.edu.gov.pt</t>
  </si>
  <si>
    <t>Rua Eduardo Augusto Pinto</t>
  </si>
  <si>
    <t>CAMARATE</t>
  </si>
  <si>
    <t>Loures</t>
  </si>
  <si>
    <t>2680-113</t>
  </si>
  <si>
    <t>171128 - Agrupamento de Escolas 4 de Outubro, Loures</t>
  </si>
  <si>
    <t>direcao@ae4outubro.edu.gov.pt</t>
  </si>
  <si>
    <t>LOURES</t>
  </si>
  <si>
    <t>2670-482</t>
  </si>
  <si>
    <t>Largo João Raymundo Alves, nº 5</t>
  </si>
  <si>
    <t>BUCELAS</t>
  </si>
  <si>
    <t>2670-655</t>
  </si>
  <si>
    <t>171130 - Agrupamento de Escolas de Catujal - Unhos, Loures</t>
  </si>
  <si>
    <t>direcao@aecatujal-unhos.edu.gov.pt</t>
  </si>
  <si>
    <t>Rua António Sérgio</t>
  </si>
  <si>
    <t>UNHOS</t>
  </si>
  <si>
    <t>2680-330</t>
  </si>
  <si>
    <t>171141 - Agrupamento de Escolas de Portela e Moscavide, Loures</t>
  </si>
  <si>
    <t>direcao@aeloures.edu.gov.pt</t>
  </si>
  <si>
    <t>Av. das Escolas n.º 9</t>
  </si>
  <si>
    <t>PORTELA LRS</t>
  </si>
  <si>
    <t>2685-204</t>
  </si>
  <si>
    <t>Avenida das Escolas nº20</t>
  </si>
  <si>
    <t>2685-202</t>
  </si>
  <si>
    <t>171153 - Agrupamento de Escolas do Restelo, Lisboa</t>
  </si>
  <si>
    <t>direcao@aerestelo.edu.gov.pt</t>
  </si>
  <si>
    <t>R. Antão Gonçalves</t>
  </si>
  <si>
    <t>1400-015</t>
  </si>
  <si>
    <t>R. Gonçalves Zarco</t>
  </si>
  <si>
    <t>1449-034</t>
  </si>
  <si>
    <t>171165 - Agrupamento de Escolas Patrício Prazeres, Lisboa</t>
  </si>
  <si>
    <t>direcao@aepp.edu.gov.pt</t>
  </si>
  <si>
    <t>Rua Matilde Rosa Araújo</t>
  </si>
  <si>
    <t>1900-057</t>
  </si>
  <si>
    <t>171177 - Agrupamento de Escolas Professor Lindley Cintra - Lumiar, Lisboa</t>
  </si>
  <si>
    <t>direcao@aelindleycintra.edu.gov.pt</t>
  </si>
  <si>
    <t>R.  Mário Sampaio Ribeiro - Qt. dos Frades</t>
  </si>
  <si>
    <t>1600-674</t>
  </si>
  <si>
    <t>R. Mário Sampaio Ribeiro - Qt. dos Frades</t>
  </si>
  <si>
    <t>1600-488</t>
  </si>
  <si>
    <t>171189 - Agrupamento de Escolas das Olaias, Lisboa</t>
  </si>
  <si>
    <t>direcao@agrupamentodasolaias.edu.gov.pt</t>
  </si>
  <si>
    <t>Rua Professor Mira Fernandes</t>
  </si>
  <si>
    <t>1900-383</t>
  </si>
  <si>
    <t>171190 - Agrupamento de Escolas Fernando Pessoa, Lisboa</t>
  </si>
  <si>
    <t>direcao@aefpessoa.edu.gov.pt</t>
  </si>
  <si>
    <t>R. Cidade de Carmona</t>
  </si>
  <si>
    <t>1800-081</t>
  </si>
  <si>
    <t>171207 - Agrupamento de Escolas Nuno de Santa Maria, Tomar</t>
  </si>
  <si>
    <t>direcao@aensm.edu.gov.pt</t>
  </si>
  <si>
    <t>Alameda dos Templários</t>
  </si>
  <si>
    <t>TOMAR</t>
  </si>
  <si>
    <t>Tomar</t>
  </si>
  <si>
    <t>2300-303</t>
  </si>
  <si>
    <t>Rua D. Lopo Dias de Sousa</t>
  </si>
  <si>
    <t>2300-484</t>
  </si>
  <si>
    <t>171219 - Agrupamento de Escolas Aqua Alba, Agualva, Sintra</t>
  </si>
  <si>
    <t>direcao@aeaquaalba.edu.gov.pt</t>
  </si>
  <si>
    <t>Avenida dos Missionários</t>
  </si>
  <si>
    <t>2735-136</t>
  </si>
  <si>
    <t>R. António Nunes Sequeira, nº 1</t>
  </si>
  <si>
    <t>2735-058</t>
  </si>
  <si>
    <t>171220 - Agrupamento de Escolas Mouzinho da Silveira, Moita</t>
  </si>
  <si>
    <t>direcao@aemsilveira.edu.gov.pt</t>
  </si>
  <si>
    <t>Rua Manuel da Fonseca</t>
  </si>
  <si>
    <t>2835-136</t>
  </si>
  <si>
    <t>171232 - Agrupamento de Escolas Cardoso Lopes, Amadora</t>
  </si>
  <si>
    <t>direcao@aeclopes.edu.gov.pt</t>
  </si>
  <si>
    <t>Avenida António Ribeiro Chiado</t>
  </si>
  <si>
    <t>2700-646</t>
  </si>
  <si>
    <t>171244 - Agrupamento de Escolas Miguel Torga, Amadora</t>
  </si>
  <si>
    <t>direcao@aemtorga.edu.gov.pt</t>
  </si>
  <si>
    <t>Pctª Padre Álvaro Proença</t>
  </si>
  <si>
    <t>2700-631</t>
  </si>
  <si>
    <t>171256 - Agrupamento de Escolas Luísa Todi, Setúbal</t>
  </si>
  <si>
    <t>direcao@aelt.edu.gov.pt</t>
  </si>
  <si>
    <t>R. Adriano Correia de Oliveira</t>
  </si>
  <si>
    <t>2910-373</t>
  </si>
  <si>
    <t>171268 - Agrupamento de Escolas João de Barros, Seixal</t>
  </si>
  <si>
    <t>direcao@aejbarros.edu.gov.pt</t>
  </si>
  <si>
    <t>R. Dr. Manuel de Arriaga - Qtª da Mata</t>
  </si>
  <si>
    <t>2855-098</t>
  </si>
  <si>
    <t>Rua Sebastião da Gama - Quinta do Rouxinol</t>
  </si>
  <si>
    <t>2855-247</t>
  </si>
  <si>
    <t>171270 - Agrupamento de Escolas Terras de Larus, Seixal</t>
  </si>
  <si>
    <t>direcao@aeterras-larus.edu.gov.pt</t>
  </si>
  <si>
    <t>R. Fernão Lopes</t>
  </si>
  <si>
    <t>2845-370</t>
  </si>
  <si>
    <t>171281 - Agrupamento de Escolas Paulo da Gama, Seixal</t>
  </si>
  <si>
    <t>direcao@aepgama.edu.gov.pt</t>
  </si>
  <si>
    <t>R. Ana de Castro Osório</t>
  </si>
  <si>
    <t>2845-360</t>
  </si>
  <si>
    <t>171293 - Agrupamento de Escolas de Almeirim</t>
  </si>
  <si>
    <t>direcao@ae-almeirim.edu.gov.pt</t>
  </si>
  <si>
    <t>R. António Sérgio</t>
  </si>
  <si>
    <t>ALMEIRIM</t>
  </si>
  <si>
    <t>2080-062</t>
  </si>
  <si>
    <t>R. do Moinho de Vento</t>
  </si>
  <si>
    <t>2080-108</t>
  </si>
  <si>
    <t>171300 - Agrupamento de Escolas Fragata do Tejo, Moita</t>
  </si>
  <si>
    <t>direcao@aefragatadotejo.edu.gov.pt</t>
  </si>
  <si>
    <t>Urbanização do Estuário - Av. Luis de Camões</t>
  </si>
  <si>
    <t>2860-381</t>
  </si>
  <si>
    <t>171311 - Agrupamento de Escolas da Moita</t>
  </si>
  <si>
    <t>direcao@aemoita.edu.gov.pt</t>
  </si>
  <si>
    <t>Largo da Juventude</t>
  </si>
  <si>
    <t>2864-005</t>
  </si>
  <si>
    <t>2864-004</t>
  </si>
  <si>
    <t>171323 - Agrupamento de Escolas Marcelino Mesquita do Cartaxo</t>
  </si>
  <si>
    <t>direcao@aemmcartaxo.edu.gov.pt</t>
  </si>
  <si>
    <t>R. José Ribeiro da Costa</t>
  </si>
  <si>
    <t>CARTAXO</t>
  </si>
  <si>
    <t>2070-099</t>
  </si>
  <si>
    <t>Travessa do Vale Mosqueiro</t>
  </si>
  <si>
    <t>2070-147</t>
  </si>
  <si>
    <t>171335 - Agrupamento de Escolas Josefa de Óbidos, Óbidos</t>
  </si>
  <si>
    <t>direcao@aejobidos.edu.gov.pt</t>
  </si>
  <si>
    <t>Furadouro</t>
  </si>
  <si>
    <t>AMOREIRA OBD</t>
  </si>
  <si>
    <t>Óbidos</t>
  </si>
  <si>
    <t>2510-414</t>
  </si>
  <si>
    <t>Casal do Alvito - Gaeiras</t>
  </si>
  <si>
    <t>GAEIRAS</t>
  </si>
  <si>
    <t>2510-700</t>
  </si>
  <si>
    <t>Rua das Artes</t>
  </si>
  <si>
    <t>ÓBIDOS</t>
  </si>
  <si>
    <t>2510-042</t>
  </si>
  <si>
    <t>Rua Municipal, Bairro dos Arcos</t>
  </si>
  <si>
    <t>2510-081</t>
  </si>
  <si>
    <t>171347 - Agrupamento de Escolas de Fernão do Pó, Bombarral</t>
  </si>
  <si>
    <t>direcao@aefp.edu.gov.pt</t>
  </si>
  <si>
    <t>Avenida Dr. Joaquim de Albuquerque</t>
  </si>
  <si>
    <t>BOMBARRAL</t>
  </si>
  <si>
    <t>Bombarral</t>
  </si>
  <si>
    <t>2540-004</t>
  </si>
  <si>
    <t>171359 - Agrupamento de Escolas Barbosa du Bocage, Setúbal</t>
  </si>
  <si>
    <t>direcao@aebocage.edu.gov.pt</t>
  </si>
  <si>
    <t>Av. de Angola - Qt. do Paraíso</t>
  </si>
  <si>
    <t>2900-052</t>
  </si>
  <si>
    <t>171360 - Agrupamento de Escolas Marquesa de Alorna, Lisboa</t>
  </si>
  <si>
    <t>direcao@aema.edu.gov.pt</t>
  </si>
  <si>
    <t>R. Dr. Júlio Dantas</t>
  </si>
  <si>
    <t>1070-095</t>
  </si>
  <si>
    <t>171372 - Agrupamento de Escolas Francisco de Arruda, Lisboa</t>
  </si>
  <si>
    <t>direcao@aefarruda.edu.gov.pt</t>
  </si>
  <si>
    <t>Calçada da Tapada, 152</t>
  </si>
  <si>
    <t>1349-048</t>
  </si>
  <si>
    <t>171384 - Agrupamento de Escolas D. Dinis, Lisboa</t>
  </si>
  <si>
    <t>direcao@aeddinis.edu.gov.pt</t>
  </si>
  <si>
    <t>Rua Dr. Manuel Teixeira Gomes</t>
  </si>
  <si>
    <t>1950-186</t>
  </si>
  <si>
    <t>R. António Gedeão</t>
  </si>
  <si>
    <t>1950-069</t>
  </si>
  <si>
    <t>R. Cassiano Branco, Zona  N2 Chelas</t>
  </si>
  <si>
    <t>1950-037</t>
  </si>
  <si>
    <t>171396 - Agrupamento de Escolas Luís António Verney, Lisboa</t>
  </si>
  <si>
    <t>direcao@aelaverney.edu.gov.pt</t>
  </si>
  <si>
    <t>R. Marquês de Olhão</t>
  </si>
  <si>
    <t>1900-330</t>
  </si>
  <si>
    <t>171402 - Agrupamento de Escolas do Bairro Padre Cruz, Lisboa</t>
  </si>
  <si>
    <t>direcao@aepadre-cruz.edu.gov.pt</t>
  </si>
  <si>
    <t>Rua Prof. Arsénio Nunes - Bairro Padre Cruz - Carnide</t>
  </si>
  <si>
    <t>1600-597</t>
  </si>
  <si>
    <t>171414 - Agrupamento de Escolas Professor Reynaldo dos Santos, Vila Franca de Xira</t>
  </si>
  <si>
    <t>direcao@aersantos.edu.gov.pt</t>
  </si>
  <si>
    <t>Bom Retiro - Rua 28 de Março</t>
  </si>
  <si>
    <t>2600-053</t>
  </si>
  <si>
    <t>171438 - Agrupamento de Escolas São Martinho do Porto, Alcobaça</t>
  </si>
  <si>
    <t>direcao@aesmporto.edu.gov.pt</t>
  </si>
  <si>
    <t>R. dos Bombeiros Voluntários</t>
  </si>
  <si>
    <t>SÃO MARTINHO DO PORTO</t>
  </si>
  <si>
    <t>2460-654</t>
  </si>
  <si>
    <t>171451 - Agrupamento de Escolas Amadora Oeste, Amadora</t>
  </si>
  <si>
    <t>direcao@aeamadora-oeste.edu.gov.pt</t>
  </si>
  <si>
    <t>R. Elias Garcia nº 329</t>
  </si>
  <si>
    <t>2700-323</t>
  </si>
  <si>
    <t>Rua Elias Garcia 327</t>
  </si>
  <si>
    <t>2700-324</t>
  </si>
  <si>
    <t>171463 - Agrupamento de Escolas Fernando Namora, Amadora</t>
  </si>
  <si>
    <t>direcao@aefnamora.edu.gov.pt</t>
  </si>
  <si>
    <t>R. Luís Vaz de Camões</t>
  </si>
  <si>
    <t>2650-197</t>
  </si>
  <si>
    <t>171475 - Agrupamento de Escolas de São Bruno, Oeiras</t>
  </si>
  <si>
    <t>direcao@saobruno.edu.gov.pt</t>
  </si>
  <si>
    <t>Rua Dona Simoa Godinho, Laveiras</t>
  </si>
  <si>
    <t>CAXIAS</t>
  </si>
  <si>
    <t>2760-187</t>
  </si>
  <si>
    <t>171487 - Agrupamento de Escolas de Carnaxide, Oeiras</t>
  </si>
  <si>
    <t>direcao@aecarnaxide.edu.gov.pt</t>
  </si>
  <si>
    <t>R. Aquilino Ribeiro</t>
  </si>
  <si>
    <t>CARNAXIDE</t>
  </si>
  <si>
    <t>2790-461</t>
  </si>
  <si>
    <t>Rua Luz Veloso</t>
  </si>
  <si>
    <t>2790-096</t>
  </si>
  <si>
    <t>171499 - Agrupamento de Escolas Professor Armando de Lucena, Mafra</t>
  </si>
  <si>
    <t>direcao@aealucena.edu.gov.pt</t>
  </si>
  <si>
    <t>Bairro Escolar</t>
  </si>
  <si>
    <t>MALVEIRA</t>
  </si>
  <si>
    <t>2665-226</t>
  </si>
  <si>
    <t>171505 - Agrupamento de Escolas de Mafra</t>
  </si>
  <si>
    <t>direcao@aemafra.edu.gov.pt</t>
  </si>
  <si>
    <t>R. Santa Casa da Misericordia, 7</t>
  </si>
  <si>
    <t>MAFRA</t>
  </si>
  <si>
    <t>2640-528</t>
  </si>
  <si>
    <t>171517 - Agrupamento de Escolas Madeira Torres, Torres Vedras</t>
  </si>
  <si>
    <t>direcao@madeiratorres.edu.gov.pt</t>
  </si>
  <si>
    <t>Pç. Dr. Francisco Sá Carneiro</t>
  </si>
  <si>
    <t>2560-295</t>
  </si>
  <si>
    <t>Pç. Dr. Francisco Sá Carneiro - Apartado 336</t>
  </si>
  <si>
    <t>171530 - Agrupamento de Escolas de Mem Martins, Sintra</t>
  </si>
  <si>
    <t>direcao@aemem-martins.edu.gov.pt</t>
  </si>
  <si>
    <t>Algueirão</t>
  </si>
  <si>
    <t>MEM MARTINS</t>
  </si>
  <si>
    <t>2725-531</t>
  </si>
  <si>
    <t>R. S. Francisco Xavier</t>
  </si>
  <si>
    <t>2635-195</t>
  </si>
  <si>
    <t>171554 - Agrupamento de Escolas D. Carlos I, Sintra</t>
  </si>
  <si>
    <t>direcao@adcarlosi.edu.gov.pt</t>
  </si>
  <si>
    <t>Rua do Alecrim</t>
  </si>
  <si>
    <t>SINTRA</t>
  </si>
  <si>
    <t>2710-348</t>
  </si>
  <si>
    <t>171578 - Agrupamento de Escolas Alfredo da Silva, Sintra</t>
  </si>
  <si>
    <t>direcao@aealfredodasilva.edu.gov.pt</t>
  </si>
  <si>
    <t>Rua Carlos Lopes - Bairro da Tabaqueira</t>
  </si>
  <si>
    <t>2635-209</t>
  </si>
  <si>
    <t>171580 - Agrupamento de Escolas Lapiás, Sintra</t>
  </si>
  <si>
    <t>direcao@aelapias.edu.gov.pt</t>
  </si>
  <si>
    <t>R. Arq. José Luís Monteiro</t>
  </si>
  <si>
    <t>MONTELAVAR</t>
  </si>
  <si>
    <t>2715-681</t>
  </si>
  <si>
    <t>171591 - Agrupamento de Escolas do Algueirão, Sintra</t>
  </si>
  <si>
    <t>direcao@aea.edu.gov.pt</t>
  </si>
  <si>
    <t>R. Dr. Coutinho Pais, 14 / 16</t>
  </si>
  <si>
    <t>2725-043</t>
  </si>
  <si>
    <t>171608 - Agrupamento de Escolas Agualva Mira Sintra, Sintra</t>
  </si>
  <si>
    <t>direcao@aeams.edu.gov.pt</t>
  </si>
  <si>
    <t>Avenida dos Bombeiros Voluntários</t>
  </si>
  <si>
    <t>2735-244</t>
  </si>
  <si>
    <t>2735-410</t>
  </si>
  <si>
    <t>171669 - Agrupamento de Escolas da Damaia, Amadora</t>
  </si>
  <si>
    <t>direcao@aedamaia.edu.gov.pt</t>
  </si>
  <si>
    <t>R. Bernardino Machado</t>
  </si>
  <si>
    <t>2720-066</t>
  </si>
  <si>
    <t>171670 - Agrupamento de Escolas do Montijo</t>
  </si>
  <si>
    <t>direcao@aemontijo.edu.gov.pt</t>
  </si>
  <si>
    <t>R. Mártires do Tarrafal</t>
  </si>
  <si>
    <t>MONTIJO</t>
  </si>
  <si>
    <t>2870-318</t>
  </si>
  <si>
    <t>171682 - Agrupamento de Escolas Piscinas - Olivais, Lisboa</t>
  </si>
  <si>
    <t>direcao@aepiscinasolivais.edu.gov.pt</t>
  </si>
  <si>
    <t>Rua Capitão Santiago de Carvalho</t>
  </si>
  <si>
    <t>1800-048</t>
  </si>
  <si>
    <t>171700 - Agrupamento de Escolas das Laranjeiras, Lisboa</t>
  </si>
  <si>
    <t>direcao@aelaranjeiras.edu.gov.pt</t>
  </si>
  <si>
    <t>R. Maestro Frederico de Freitas</t>
  </si>
  <si>
    <t>1500-400</t>
  </si>
  <si>
    <t>Estrada das Laranjeiras, 122</t>
  </si>
  <si>
    <t>1600-136</t>
  </si>
  <si>
    <t>171712 - Agrupamento de Escolas de Santa Maria dos Olivais, Lisboa</t>
  </si>
  <si>
    <t>direcao@aesmolivais.edu.gov.pt</t>
  </si>
  <si>
    <t>R. Cidade de Bolama</t>
  </si>
  <si>
    <t>1800-077</t>
  </si>
  <si>
    <t>Avenida Dr. Francisco Luis Gomes</t>
  </si>
  <si>
    <t>1800-181</t>
  </si>
  <si>
    <t>171724 - Agrupamento de Escolas Manuel da Maia, Lisboa</t>
  </si>
  <si>
    <t>direcao@agescolasmanuelmaia.edu.gov.pt</t>
  </si>
  <si>
    <t>R. Freitas Gazul, 6</t>
  </si>
  <si>
    <t>1350-149</t>
  </si>
  <si>
    <t>171736 - Agrupamento de Escolas do Alto do Lumiar, Lisboa</t>
  </si>
  <si>
    <t>direcao@aealto-lumiar.edu.gov.pt</t>
  </si>
  <si>
    <t>Azinhaga da Musgueira</t>
  </si>
  <si>
    <t>1750-314</t>
  </si>
  <si>
    <t>171748 - Agrupamento de Escolas Rainha D. Leonor, Lisboa</t>
  </si>
  <si>
    <t>direcao@aerainhadleonor.edu.gov.pt</t>
  </si>
  <si>
    <t>R. Maria Amália Vaz de Carvalho</t>
  </si>
  <si>
    <t>1749-069</t>
  </si>
  <si>
    <t>R. Luís Augusto Palmeirim</t>
  </si>
  <si>
    <t>1700-272</t>
  </si>
  <si>
    <t>171750 - Agrupamento de Escolas Luís de Camões, Lisboa</t>
  </si>
  <si>
    <t>direcao@aeluisdecamoes.edu.gov.pt</t>
  </si>
  <si>
    <t>Avenida Padre Manuel da Nóbrega, 15</t>
  </si>
  <si>
    <t>1000-223</t>
  </si>
  <si>
    <t>171761 - Agrupamento de Escolas de Alvalade, Lisboa</t>
  </si>
  <si>
    <t>direcao@aealvalade.edu.gov.pt</t>
  </si>
  <si>
    <t>R. D. Pedro Cristo</t>
  </si>
  <si>
    <t>1700-135</t>
  </si>
  <si>
    <t>Rua Marquês de Soveral</t>
  </si>
  <si>
    <t>1749-063</t>
  </si>
  <si>
    <t>171773 - Agrupamento de Escolas de Benfica, Lisboa</t>
  </si>
  <si>
    <t>direcao@aebenfica.edu.gov.pt</t>
  </si>
  <si>
    <t>Estrada de Benfica, 535</t>
  </si>
  <si>
    <t>1549-020</t>
  </si>
  <si>
    <t>R. Prof. José Sebastião e Silva</t>
  </si>
  <si>
    <t>1500-500</t>
  </si>
  <si>
    <t>171785 - Agrupamento de Escolas Quinta de Marrocos, Lisboa</t>
  </si>
  <si>
    <t>direcao@aeqmarrocos.edu.gov.pt</t>
  </si>
  <si>
    <t>Estrada de Benfica, 549</t>
  </si>
  <si>
    <t>1549-017</t>
  </si>
  <si>
    <t>171797 - Agrupamento de Escolas Pintor Almada Negreiros, Lisboa</t>
  </si>
  <si>
    <t>direcao@aeanegreiros.edu.gov.pt</t>
  </si>
  <si>
    <t>Rua Vasco da Gama Fernandes</t>
  </si>
  <si>
    <t>1750-376</t>
  </si>
  <si>
    <t>171803 - Agrupamento de Escolas de Carnaxide - Portela, Oeiras</t>
  </si>
  <si>
    <t>direcao@aecarnaxide-portela.edu.gov.pt</t>
  </si>
  <si>
    <t>Rua Pedro Homem de Melo</t>
  </si>
  <si>
    <t>2794-053</t>
  </si>
  <si>
    <t>171815 - Agrupamento de Escolas de Miraflores, Oeiras</t>
  </si>
  <si>
    <t>direcao@aemiraflores.edu.gov.pt</t>
  </si>
  <si>
    <t>Avenida General Norton de Matos</t>
  </si>
  <si>
    <t>ALGÉS</t>
  </si>
  <si>
    <t>1495-148</t>
  </si>
  <si>
    <t>Rua 25 de Novembro de 1975 - Miraflores</t>
  </si>
  <si>
    <t>1495-156</t>
  </si>
  <si>
    <t>171827 - Agrupamento de Escolas de Paço de Arcos, Oeiras</t>
  </si>
  <si>
    <t>direcao@aepa.edu.gov.pt</t>
  </si>
  <si>
    <t>R. Carlos Vieira Ramos</t>
  </si>
  <si>
    <t>PAÇO DE ARCOS</t>
  </si>
  <si>
    <t>2774-516</t>
  </si>
  <si>
    <t>Avenida Elvira Velez</t>
  </si>
  <si>
    <t>2770-053</t>
  </si>
  <si>
    <t>171839 - Agrupamento de Escolas Miradouro de Alfazina, Almada</t>
  </si>
  <si>
    <t>direcao@miradouroalfazina.edu.gov.pt</t>
  </si>
  <si>
    <t>Rua do Miradouro de Alfazina</t>
  </si>
  <si>
    <t>2825-015</t>
  </si>
  <si>
    <t>171840 - Agrupamento de Escolas Vasco Santana, Odivelas</t>
  </si>
  <si>
    <t>direcao@agevascosantana.edu.gov.pt</t>
  </si>
  <si>
    <t>Rua 25 de Agosto - Bons Dias</t>
  </si>
  <si>
    <t>ODIVELAS</t>
  </si>
  <si>
    <t>2675-297</t>
  </si>
  <si>
    <t>171852 - Agrupamento de Escolas de Moinhos da Arroja, Odivelas</t>
  </si>
  <si>
    <t>direcao@aemoinhosarroja.edu.gov.pt</t>
  </si>
  <si>
    <t>Rua Fernando Lopes Graça</t>
  </si>
  <si>
    <t>2675-549</t>
  </si>
  <si>
    <t>171864 - Agrupamento de Escolas do Forte da Casa, Vila Franca de Xira</t>
  </si>
  <si>
    <t>direcao@aefc.edu.gov.pt</t>
  </si>
  <si>
    <t>Av. Terra da Pastoria</t>
  </si>
  <si>
    <t>R. da República</t>
  </si>
  <si>
    <t>FORTE DA CASA</t>
  </si>
  <si>
    <t>2626-503</t>
  </si>
  <si>
    <t>171876 - Agrupamento de Escolas Ferreira de Castro, Sintra</t>
  </si>
  <si>
    <t>direcao@aefcastro.edu.gov.pt</t>
  </si>
  <si>
    <t>R. Ferreira de Castro, 13 - Ouressa</t>
  </si>
  <si>
    <t>2725-311</t>
  </si>
  <si>
    <t>171888 - Agrupamento de Escolas Professor Agostinho da Silva, Sintra</t>
  </si>
  <si>
    <t>direcao@aepasilva.edu.gov.pt</t>
  </si>
  <si>
    <t>Avenida de Santa Marta</t>
  </si>
  <si>
    <t>CASAL DE CAMBRA</t>
  </si>
  <si>
    <t>2605-855</t>
  </si>
  <si>
    <t>171890 - Agrupamento de Escolas Visconde de Juromenha, Sintra</t>
  </si>
  <si>
    <t>direcao@aevjuromenha.edu.gov.pt</t>
  </si>
  <si>
    <t>Rua Quinta da Marquesa</t>
  </si>
  <si>
    <t>2729-012</t>
  </si>
  <si>
    <t>171906 - Agrupamento de Escolas Adelaide Cabette, Odivelas</t>
  </si>
  <si>
    <t>direcao@aeacabette.edu.gov.pt</t>
  </si>
  <si>
    <t>Rua Professora Eduarda Barros, n.º 2</t>
  </si>
  <si>
    <t>2675-420</t>
  </si>
  <si>
    <t>R. Guilherme Gomes Fernandes</t>
  </si>
  <si>
    <t>2675-366</t>
  </si>
  <si>
    <t>171918 - Agrupamento de Escolas a Sudoeste de Odivelas</t>
  </si>
  <si>
    <t>direcao@aeso.edu.gov.pt</t>
  </si>
  <si>
    <t>Rua Fernando Namora</t>
  </si>
  <si>
    <t>2675-487</t>
  </si>
  <si>
    <t>171920 - Agrupamento de Escolas de Caneças, Odivelas</t>
  </si>
  <si>
    <t>direcao@aecanecas.edu.gov.pt</t>
  </si>
  <si>
    <t>R. Olivença</t>
  </si>
  <si>
    <t>CANEÇAS</t>
  </si>
  <si>
    <t>1685-590</t>
  </si>
  <si>
    <t>1685-105</t>
  </si>
  <si>
    <t>171943 - Agrupamento de Escolas Passos Manuel, Lisboa</t>
  </si>
  <si>
    <t>direcao@aepassosmanuel.edu.gov.pt</t>
  </si>
  <si>
    <t>Travessa do Convento de Jesus, Lisboa</t>
  </si>
  <si>
    <t>1249-027</t>
  </si>
  <si>
    <t>171955 - Agrupamento de Escolas Nuno Gonçalves, Lisboa</t>
  </si>
  <si>
    <t>direcao@aengoncalves.edu.gov.pt</t>
  </si>
  <si>
    <t>Avenida General Roçadas nº 40</t>
  </si>
  <si>
    <t>1170-163</t>
  </si>
  <si>
    <t>R. da Penha de França, 193</t>
  </si>
  <si>
    <t>1199-011</t>
  </si>
  <si>
    <t>171967 - Agrupamento de Escolas D. João II, Caldas da Rainha</t>
  </si>
  <si>
    <t>direcao@agdjoao.edu.gov.pt</t>
  </si>
  <si>
    <t>R. Dr. Artur Figueiredo Rego</t>
  </si>
  <si>
    <t>2500-000</t>
  </si>
  <si>
    <t>171979 - Agrupamento de Escolas Conde de Oeiras, Oeiras</t>
  </si>
  <si>
    <t>direcao@condeoeiras.edu.gov.pt</t>
  </si>
  <si>
    <t>R. das Escolas - Quinta do Marquês</t>
  </si>
  <si>
    <t>OEIRAS</t>
  </si>
  <si>
    <t>2780-102</t>
  </si>
  <si>
    <t>171980 - Agrupamento de Escolas de São Julião da Barra, Oeiras</t>
  </si>
  <si>
    <t>direcao@aesjbarra.edu.gov.pt</t>
  </si>
  <si>
    <t>Avenida D. João I</t>
  </si>
  <si>
    <t>2780-065</t>
  </si>
  <si>
    <t>Rua do Liceu</t>
  </si>
  <si>
    <t>2780-061</t>
  </si>
  <si>
    <t>171992 - Agrupamento de Escolas D. Dinis, Odivelas</t>
  </si>
  <si>
    <t>direcao@ddinis-odivelas.edu.gov.pt</t>
  </si>
  <si>
    <t>R. do Lobito</t>
  </si>
  <si>
    <t>2675-511</t>
  </si>
  <si>
    <t>172029 - Agrupamento de Escolas Luís de Sttau Monteiro, Loures</t>
  </si>
  <si>
    <t>direcao@aelsm.edu.gov.pt</t>
  </si>
  <si>
    <t>Rua Guilherme Henrique Soromenho</t>
  </si>
  <si>
    <t>2670-430</t>
  </si>
  <si>
    <t>172030 - Agrupamento de Escolas João Villaret, Loures</t>
  </si>
  <si>
    <t>direcao@aejvillaret.edu.gov.pt</t>
  </si>
  <si>
    <t>Rua das Lezírias</t>
  </si>
  <si>
    <t>2670-513</t>
  </si>
  <si>
    <t>172042 - Agrupamento de Escolas General Humberto Delgado, Loures</t>
  </si>
  <si>
    <t>direcao@aeghd.edu.gov.pt</t>
  </si>
  <si>
    <t>R. António Sérgio - Cidade Nova</t>
  </si>
  <si>
    <t>SANTO ANTÓNIO CAVALEIROS</t>
  </si>
  <si>
    <t>2660-228</t>
  </si>
  <si>
    <t>Rua Vergílio Ferreira, Torres da Bela Vista</t>
  </si>
  <si>
    <t>2660-350</t>
  </si>
  <si>
    <t>172054 - Agrupamento de Escolas José Afonso, Loures</t>
  </si>
  <si>
    <t>direcao@esjaloures.edu.gov.pt</t>
  </si>
  <si>
    <t>Avenida Conde de Avranches</t>
  </si>
  <si>
    <t>2660-236</t>
  </si>
  <si>
    <t>Rua da República</t>
  </si>
  <si>
    <t>2670-468</t>
  </si>
  <si>
    <t>172066 - Agrupamento de Escolas da Bobadela, Loures</t>
  </si>
  <si>
    <t>direcao@aebobadela.edu.gov.pt</t>
  </si>
  <si>
    <t>Bairro Manuel Dinis - Praceta Miguel Torga</t>
  </si>
  <si>
    <t>BOBADELA LRS</t>
  </si>
  <si>
    <t>2695-061</t>
  </si>
  <si>
    <t>172078 - Agrupamento de Escolas de Santa Iria de Azoia, Loures</t>
  </si>
  <si>
    <t>direcao@aesia.edu.gov.pt</t>
  </si>
  <si>
    <t>R. D. Pedro V-Pirescoxe</t>
  </si>
  <si>
    <t>SANTA IRIA DE AZÓIA</t>
  </si>
  <si>
    <t>2690-373</t>
  </si>
  <si>
    <t>172080 - Agrupamento de Escolas de São João da Talha, Loures</t>
  </si>
  <si>
    <t>direcao@aesjt.edu.gov.pt</t>
  </si>
  <si>
    <t>R. Deputado Pedro Botelho Neves</t>
  </si>
  <si>
    <t>SÃO JOÃO DA TALHA</t>
  </si>
  <si>
    <t>2695-722</t>
  </si>
  <si>
    <t>Rua Principal - Bairro do Estacal Novo</t>
  </si>
  <si>
    <t>2690-230</t>
  </si>
  <si>
    <t>172091 - Agrupamento de Escolas Eduardo Gageiro, Loures</t>
  </si>
  <si>
    <t>direcao@eduga.edu.gov.pt</t>
  </si>
  <si>
    <t>R. Heróis do Ultramar</t>
  </si>
  <si>
    <t>SACAVÉM</t>
  </si>
  <si>
    <t>2685-064</t>
  </si>
  <si>
    <t>Av. Sport Grupo Sacavenense-Qtºdo Património</t>
  </si>
  <si>
    <t>2685-011</t>
  </si>
  <si>
    <t>172108 - Agrupamento de Escolas Maria Keil, Loures</t>
  </si>
  <si>
    <t>direcao@aemkeil.edu.gov.pt</t>
  </si>
  <si>
    <t>APELAÇÃO</t>
  </si>
  <si>
    <t>2680-321</t>
  </si>
  <si>
    <t>172110 - Agrupamento de Escolas Linda-a-Velha e Queijas, Oeiras</t>
  </si>
  <si>
    <t>direcao@aelavq.edu.gov.pt</t>
  </si>
  <si>
    <t>Rua António Lopes Ribeiro</t>
  </si>
  <si>
    <t>QUEIJAS</t>
  </si>
  <si>
    <t>2790-457</t>
  </si>
  <si>
    <t>Avenida Carolina Michaellis</t>
  </si>
  <si>
    <t>LINDA A VELHA</t>
  </si>
  <si>
    <t>2795-051</t>
  </si>
  <si>
    <t>172121 - Agrupamento de Escolas de Queluz-Belas, Sintra</t>
  </si>
  <si>
    <t>direcao@aequeluz-belas.edu.gov.pt</t>
  </si>
  <si>
    <t>Avenida Paiva Couceiro</t>
  </si>
  <si>
    <t>QUELUZ</t>
  </si>
  <si>
    <t>2745-190</t>
  </si>
  <si>
    <t>Largo da Boa Esperança</t>
  </si>
  <si>
    <t>2745-378</t>
  </si>
  <si>
    <t>172133 - Agrupamento de Escolas Escultor Francisco dos Santos, Sintra</t>
  </si>
  <si>
    <t>direcao@aeefs.edu.gov.pt</t>
  </si>
  <si>
    <t>Rua da Pousada</t>
  </si>
  <si>
    <t>2635-455</t>
  </si>
  <si>
    <t>172145 - Agrupamento de Escolas José Maria dos Santos, Palmela</t>
  </si>
  <si>
    <t>direcao@aejsantos.edu.gov.pt</t>
  </si>
  <si>
    <t>Rua Infante D. Henrique</t>
  </si>
  <si>
    <t>PINHAL NOVO</t>
  </si>
  <si>
    <t>2955-196</t>
  </si>
  <si>
    <t>172157 - Agrupamento de Escolas D. António de Ataíde, Vila Franca de Xira</t>
  </si>
  <si>
    <t>direcao@aeaataide.edu.gov.pt</t>
  </si>
  <si>
    <t>Rua Vila de Avintes Quinta de S. José do Marco</t>
  </si>
  <si>
    <t>CASTANHEIRA DO RIBATEJO</t>
  </si>
  <si>
    <t>2600-686</t>
  </si>
  <si>
    <t>172169 - Agrupamento de Escolas Lima de Freitas, Setúbal</t>
  </si>
  <si>
    <t>direcao@aelimafreitas.edu.gov.pt</t>
  </si>
  <si>
    <t>R. Batalha do Viso</t>
  </si>
  <si>
    <t>2904-510</t>
  </si>
  <si>
    <t>172170 - Agrupamento de Escolas Raul Proença, Caldas da Rainha</t>
  </si>
  <si>
    <t>direcao@aerp.edu.gov.pt</t>
  </si>
  <si>
    <t>R. D. João II - Bairro Arneiros</t>
  </si>
  <si>
    <t>2500-852</t>
  </si>
  <si>
    <t>Bairro das Morenas</t>
  </si>
  <si>
    <t>2500-205</t>
  </si>
  <si>
    <t>172182 - Agrupamento de Escolas Dr. Azevedo Neves, Amadora</t>
  </si>
  <si>
    <t>direcao@agan.edu.gov.pt</t>
  </si>
  <si>
    <t>Topo da R. Carvalho Araújo</t>
  </si>
  <si>
    <t>2720-001</t>
  </si>
  <si>
    <t>172194 - Agrupamento de Escolas Daniel Sampaio, Almada</t>
  </si>
  <si>
    <t>direcao@ae-danielsampaio.edu.gov.pt</t>
  </si>
  <si>
    <t>Praceta José Viana</t>
  </si>
  <si>
    <t>CHARNECA DA CAPARICA</t>
  </si>
  <si>
    <t>2820-454</t>
  </si>
  <si>
    <t>R. Dr. Alberto Araújo</t>
  </si>
  <si>
    <t>2815-811</t>
  </si>
  <si>
    <t>172200 - Agrupamento de Escolas Professor Ruy Luís Gomes, Almada</t>
  </si>
  <si>
    <t>direcao@aergomes.edu.gov.pt</t>
  </si>
  <si>
    <t>Av. Prof. Rui Luís Gomes, Lt. 1-A</t>
  </si>
  <si>
    <t>2814-504</t>
  </si>
  <si>
    <t>172212 - Agrupamento de Escolas Anselmo de Andrade, Almada</t>
  </si>
  <si>
    <t>direcao@aeaa.edu.gov.pt</t>
  </si>
  <si>
    <t>R. Ramiro Ferrão</t>
  </si>
  <si>
    <t>2809-011</t>
  </si>
  <si>
    <t>172224 - Agrupamento de Escolas Miguel Torga, Sintra</t>
  </si>
  <si>
    <t>direcao@mtorga.edu.gov.pt</t>
  </si>
  <si>
    <t>R. da Tascôa nº 2</t>
  </si>
  <si>
    <t>2745-002</t>
  </si>
  <si>
    <t>Rua Cidade Desportiva</t>
  </si>
  <si>
    <t>2745-012</t>
  </si>
  <si>
    <t>172236 - Agrupamento de Escolas de Massamá, Sintra</t>
  </si>
  <si>
    <t>direcao@escolasmassama.edu.gov.pt</t>
  </si>
  <si>
    <t>Avenida Azedo Gneco</t>
  </si>
  <si>
    <t>2745-000</t>
  </si>
  <si>
    <t>R. dos Jasmins</t>
  </si>
  <si>
    <t>2745-796</t>
  </si>
  <si>
    <t>172248 - Agrupamento de Escolas Ruy Belo, Sintra</t>
  </si>
  <si>
    <t>direcao@agruybelo.edu.gov.pt</t>
  </si>
  <si>
    <t>Rua D. Diniz</t>
  </si>
  <si>
    <t>2745-262</t>
  </si>
  <si>
    <t>172250 - Agrupamento de Escolas de Carcavelos, Cascais</t>
  </si>
  <si>
    <t>direcao@aecarcavelos.edu.gov.pt</t>
  </si>
  <si>
    <t>Rua da Escola Secundária de Carcavelos</t>
  </si>
  <si>
    <t>CARCAVELOS</t>
  </si>
  <si>
    <t>2779-510</t>
  </si>
  <si>
    <t>172261 - Agrupamento de Escolas Frei Gonçalo de Azevedo, Cascais</t>
  </si>
  <si>
    <t>direcao@aefga.edu.gov.pt</t>
  </si>
  <si>
    <t>Rua 1º de Maio - Bairro Massapés - Tires</t>
  </si>
  <si>
    <t>2785-260</t>
  </si>
  <si>
    <t>172273 - Agrupamento de Escolas de Alvide, Cascais</t>
  </si>
  <si>
    <t>direcao@alvideag.edu.gov.pt</t>
  </si>
  <si>
    <t>Rua das Padarias, 195</t>
  </si>
  <si>
    <t>2755-062</t>
  </si>
  <si>
    <t>172285 - Agrupamento de Escolas de Peniche</t>
  </si>
  <si>
    <t>direcao@aepeniche.edu.gov.pt</t>
  </si>
  <si>
    <t>2520-000</t>
  </si>
  <si>
    <t>172303 - Agrupamento de Escolas Mães d’Água, Amadora</t>
  </si>
  <si>
    <t>direcao@aeamadora.edu.gov.pt</t>
  </si>
  <si>
    <t>Rua da Quinta da Bolacha</t>
  </si>
  <si>
    <t>2700-689</t>
  </si>
  <si>
    <t>172315 - Agrupamento de Escolas D. Filipa de Lencastre, Lisboa</t>
  </si>
  <si>
    <t>direcao@aeflencastre.edu.gov.pt</t>
  </si>
  <si>
    <t>Avenida Magalhães de Lima</t>
  </si>
  <si>
    <t>1000-197</t>
  </si>
  <si>
    <t>172327 - Agrupamento de Escolas Carlos Gargaté, Charneca de Caparica, Almada</t>
  </si>
  <si>
    <t>direcao@cgargate.edu.gov.pt</t>
  </si>
  <si>
    <t>Praceta Frederico de Freitas</t>
  </si>
  <si>
    <t>2821-001</t>
  </si>
  <si>
    <t>172339 - Agrupamento de Escolas Gil Vicente, Lisboa</t>
  </si>
  <si>
    <t>direcao@aegvicente.edu.gov.pt</t>
  </si>
  <si>
    <t>Rua da Verónica, 37</t>
  </si>
  <si>
    <t>1170-384</t>
  </si>
  <si>
    <t>172340 - Agrupamento de Escolas Artur Gonçalves, Torres Novas</t>
  </si>
  <si>
    <t>direcao@aeagtn.edu.gov.pt</t>
  </si>
  <si>
    <t>2350-536</t>
  </si>
  <si>
    <t>R. da Raposa - Apartado 33</t>
  </si>
  <si>
    <t>RIACHOS</t>
  </si>
  <si>
    <t>2350-341</t>
  </si>
  <si>
    <t>172352 - Agrupamento de Escolas Alfredo da Silva, Barreiro</t>
  </si>
  <si>
    <t>direcao@alfsilva.edu.gov.pt</t>
  </si>
  <si>
    <t>Praça de Bento Jesus Caraça</t>
  </si>
  <si>
    <t>2830-322</t>
  </si>
  <si>
    <t>172364 - Agrupamento de Escolas Joaquim Inácio da Cruz Sobral, Sobral de Monte Agraço</t>
  </si>
  <si>
    <t>direcao@aejics.edu.gov.pt</t>
  </si>
  <si>
    <t>Avenida 1º de Maio</t>
  </si>
  <si>
    <t>SOBRAL DE MONTE AGRAÇO</t>
  </si>
  <si>
    <t>Sobral de Monte Agraço</t>
  </si>
  <si>
    <t>2590-001</t>
  </si>
  <si>
    <t>172376 - Agrupamento de Escolas de Santa Catarina, Oeiras</t>
  </si>
  <si>
    <t>direcao@aescatarina.edu.gov.pt</t>
  </si>
  <si>
    <t>Rua Manuel Ferreira - Alto de Santa Catarina</t>
  </si>
  <si>
    <t>2799-550</t>
  </si>
  <si>
    <t>Rua Quirino da Fonseca</t>
  </si>
  <si>
    <t>CRUZ QUEBRADA-DAFUNDO</t>
  </si>
  <si>
    <t>1495-768</t>
  </si>
  <si>
    <t>172388 - Agrupamento de Escolas Boa Água, Sesimbra</t>
  </si>
  <si>
    <t>direcao@aeboaagua.edu.gov.pt</t>
  </si>
  <si>
    <t>Rua Serra de Monchique</t>
  </si>
  <si>
    <t>2975-174</t>
  </si>
  <si>
    <t>172390 - Agrupamento de Escolas de Alcanena</t>
  </si>
  <si>
    <t>direcao@aealcanena.edu.gov.pt</t>
  </si>
  <si>
    <t>Av. Marques de Pombal - Apartado 58</t>
  </si>
  <si>
    <t>ALCANENA</t>
  </si>
  <si>
    <t>Alcanena</t>
  </si>
  <si>
    <t>2380-015</t>
  </si>
  <si>
    <t>R. D. Nuno Alvares Pereira, nº 695</t>
  </si>
  <si>
    <t>2380-061</t>
  </si>
  <si>
    <t>Rua António Roque Gameiro, Nº 205  Apartado 141</t>
  </si>
  <si>
    <t>MINDE</t>
  </si>
  <si>
    <t>2395-138</t>
  </si>
  <si>
    <t>172406 - Agrupamento de Escolas Francisco Simões, Almada</t>
  </si>
  <si>
    <t>direcao@aefsimoes.edu.gov.pt</t>
  </si>
  <si>
    <t>Rua Jorge Pereira</t>
  </si>
  <si>
    <t>2810-235</t>
  </si>
  <si>
    <t>172418 - Agrupamento de Escolas Poeta Joaquim Serra, Montijo</t>
  </si>
  <si>
    <t>direcao@aepjs.edu.gov.pt</t>
  </si>
  <si>
    <t>Rua Leitão de Barros</t>
  </si>
  <si>
    <t>2870-484</t>
  </si>
  <si>
    <t>Alameda Doutor José Afonso Manuel dos Santos</t>
  </si>
  <si>
    <t>2870-802</t>
  </si>
  <si>
    <t>172420 - Agrupamento de Escolas Eça de Queirós, Lisboa</t>
  </si>
  <si>
    <t>direcao@aeeq.edu.gov.pt</t>
  </si>
  <si>
    <t>Rua das Gaivotas em Terra, Lote 3.12.01</t>
  </si>
  <si>
    <t>1990-601</t>
  </si>
  <si>
    <t>R. Ilha dos Amores - Parque EXPO</t>
  </si>
  <si>
    <t>1990-009</t>
  </si>
  <si>
    <t>Rua Cidade de Benguela</t>
  </si>
  <si>
    <t>1800-071</t>
  </si>
  <si>
    <t>172431 - Agrupamento de Escolas D. João V, Amadora</t>
  </si>
  <si>
    <t>direcao@aedjoaov.edu.gov.pt</t>
  </si>
  <si>
    <t>R. Mª Lamas</t>
  </si>
  <si>
    <t>2720-364</t>
  </si>
  <si>
    <t>172443 - Agrupamento de Escolas da Cidadela, Cascais</t>
  </si>
  <si>
    <t>direcao@cidadela.edu.gov.pt</t>
  </si>
  <si>
    <t>R. Dr.Fernando Batista M.F.Batista Viegas</t>
  </si>
  <si>
    <t>2750-503</t>
  </si>
  <si>
    <t>172455 - Agrupamento de Escolas Monte da Lua, Sintra</t>
  </si>
  <si>
    <t>direcao@agml.edu.gov.pt</t>
  </si>
  <si>
    <t>R. António Cunha</t>
  </si>
  <si>
    <t>2710-531</t>
  </si>
  <si>
    <t>R. Pedro de Cintra</t>
  </si>
  <si>
    <t>2710-436</t>
  </si>
  <si>
    <t>Avenida Dr. Brandão de Vasconcelos, n.º 355</t>
  </si>
  <si>
    <t>COLARES</t>
  </si>
  <si>
    <t>2705-182</t>
  </si>
  <si>
    <t>172467 - Agrupamento de Escolas D. Maria II, Sintra</t>
  </si>
  <si>
    <t>direcao@aedmaria2-sintra.edu.gov.pt</t>
  </si>
  <si>
    <t>Rua da Esperança</t>
  </si>
  <si>
    <t>2735-473</t>
  </si>
  <si>
    <t>172479 - Agrupamento de Escolas Templários, Tomar</t>
  </si>
  <si>
    <t>direcao@aetemplarios.edu.gov.pt</t>
  </si>
  <si>
    <t>Rua Professor Gomes Correia - Apartado 438</t>
  </si>
  <si>
    <t>2300-000</t>
  </si>
  <si>
    <t>Avenida D. Maria II</t>
  </si>
  <si>
    <t>2300-434</t>
  </si>
  <si>
    <t>Estrada do Barreiro (Stª Mª dos Olivais) Apartado 446</t>
  </si>
  <si>
    <t>172480 - Agrupamento de Escolas de Cister de Alcobaça, Alcobaça</t>
  </si>
  <si>
    <t>direcao@aealcobaca.edu.gov.pt</t>
  </si>
  <si>
    <t>Avenida da Lagoa-Apart. 65</t>
  </si>
  <si>
    <t>PATAIAS</t>
  </si>
  <si>
    <t>2445-202</t>
  </si>
  <si>
    <t>Rua Costa Veiga</t>
  </si>
  <si>
    <t>ALCOBAÇA</t>
  </si>
  <si>
    <t>2460-028</t>
  </si>
  <si>
    <t>R. Judite Neves Vasco</t>
  </si>
  <si>
    <t>2460-506</t>
  </si>
  <si>
    <t>R. Fernão de Magalhães</t>
  </si>
  <si>
    <t>2460-045</t>
  </si>
  <si>
    <t>216770 - Centro Educativo Navarro Paiva</t>
  </si>
  <si>
    <t>Rua de S. Domingos de Benfica, n.º 16</t>
  </si>
  <si>
    <t>1500-559</t>
  </si>
  <si>
    <t>330838 - Escola Básica da Ponte, Vila das Aves, Santo Tirso</t>
  </si>
  <si>
    <t>direcao@escoladaponte.edu.gov.pt</t>
  </si>
  <si>
    <t>400002 - Escola Secundária Alves Martins, Viseu</t>
  </si>
  <si>
    <t>direcao@esam.edu.gov.pt</t>
  </si>
  <si>
    <t>Avenida Infante D. Henrique</t>
  </si>
  <si>
    <t>3514-507</t>
  </si>
  <si>
    <t>400026 - Escola Secundária Avelar Brotero, Coimbra</t>
  </si>
  <si>
    <t>direcao@esabrotero.edu.gov.pt</t>
  </si>
  <si>
    <t>3030-327</t>
  </si>
  <si>
    <t>400105 - Escola Secundária Dom Manuel Martins, Setúbal</t>
  </si>
  <si>
    <t>direcao@esdmm.edu.gov.pt</t>
  </si>
  <si>
    <t>Av. António Sérgio</t>
  </si>
  <si>
    <t>2914-505</t>
  </si>
  <si>
    <t>400208 - Escola Secundária Francisco Rodrigues Lobo, Leiria</t>
  </si>
  <si>
    <t>direcao@rodrigueslobo.edu.gov.pt</t>
  </si>
  <si>
    <t>R. Afonso Lopes Vieira</t>
  </si>
  <si>
    <t>2400-082</t>
  </si>
  <si>
    <t>400221 - Escola Secundária Gago Coutinho, Alverca do Ribatejo, Vila Franca de Xira</t>
  </si>
  <si>
    <t>direcao@esgc.edu.gov.pt</t>
  </si>
  <si>
    <t>R. Heróis da Aviação</t>
  </si>
  <si>
    <t>400257 - Escola Secundária Infanta D. Maria, Coimbra</t>
  </si>
  <si>
    <t>direcao@esidm.edu.gov.pt</t>
  </si>
  <si>
    <t>3030-330</t>
  </si>
  <si>
    <t>400294 - Escola Secundária José Falcão, Coimbra</t>
  </si>
  <si>
    <t>direcao@esjf.edu.gov.pt</t>
  </si>
  <si>
    <t>Avenida D. Afonso Henriques</t>
  </si>
  <si>
    <t>3004-002</t>
  </si>
  <si>
    <t>400324 - Escola Secundária de Loulé</t>
  </si>
  <si>
    <t>direcao@es-loule.edu.gov.pt</t>
  </si>
  <si>
    <t>Av. Laginha Serafim</t>
  </si>
  <si>
    <t>8100-740</t>
  </si>
  <si>
    <t>400348 - Escola Secundária Maria Amália Vaz de Carvalho, Lisboa</t>
  </si>
  <si>
    <t>direcao@esmcarvalho.edu.gov.pt</t>
  </si>
  <si>
    <t>Rua Rodrigo da Fonseca nº 115</t>
  </si>
  <si>
    <t>1099-069</t>
  </si>
  <si>
    <t>400580 - Escola Secundária José Saramago, Mafra</t>
  </si>
  <si>
    <t>direcao@esjs-mafra.edu.gov.pt</t>
  </si>
  <si>
    <t>Av. Cidade de Leimen</t>
  </si>
  <si>
    <t>2640-470</t>
  </si>
  <si>
    <t>400695 - Escola Secundária Adolfo Portela, Águeda</t>
  </si>
  <si>
    <t>direcao@esap.edu.gov.pt</t>
  </si>
  <si>
    <t>Rua Joaquim Valente de Almeida</t>
  </si>
  <si>
    <t>3750-154</t>
  </si>
  <si>
    <t>400725 - Escola Secundária Afonso Lopes Vieira, Leiria</t>
  </si>
  <si>
    <t>direcao@esalv.edu.gov.pt</t>
  </si>
  <si>
    <t>R. Francisco Clemente - Rêgo de Água</t>
  </si>
  <si>
    <t>2419-004</t>
  </si>
  <si>
    <t>400786 - Escola Secundária Alfredo dos Reis Silveira, Cavadas, Seixal</t>
  </si>
  <si>
    <t>direcao@esasilveira.edu.gov.pt</t>
  </si>
  <si>
    <t>2840-400</t>
  </si>
  <si>
    <t>400798 - Escola Secundária Almeida Garrett, Vila Nova de Gaia</t>
  </si>
  <si>
    <t>direcao@esagarrett.edu.gov.pt</t>
  </si>
  <si>
    <t>Prt. Dr. José Sampaio</t>
  </si>
  <si>
    <t>4430-090</t>
  </si>
  <si>
    <t>400828 - Escola Secundária de Amarante</t>
  </si>
  <si>
    <t>direcao@esamarante.edu.gov.pt</t>
  </si>
  <si>
    <t>Avenida General Vitorino Laranjeira, n.º 592</t>
  </si>
  <si>
    <t>400956 - Escola Secundária Augusto Gomes, Matosinhos</t>
  </si>
  <si>
    <t>direcao@esagomes.edu.gov.pt</t>
  </si>
  <si>
    <t>R. de Damão</t>
  </si>
  <si>
    <t>4454-503</t>
  </si>
  <si>
    <t>401006 - Escola Secundária da Boa Nova, Leça da Palmeira, Matosinhos</t>
  </si>
  <si>
    <t>direcao@esboa-nova.edu.gov.pt</t>
  </si>
  <si>
    <t>Av. Combatente da Grande Guerra</t>
  </si>
  <si>
    <t>4450-641</t>
  </si>
  <si>
    <t>401018 - Escola Secundária du Bocage, Setúbal</t>
  </si>
  <si>
    <t>direcao@esbocage.edu.gov.pt</t>
  </si>
  <si>
    <t>Avenida Dr. António Rodrigues Manito</t>
  </si>
  <si>
    <t>2900-058</t>
  </si>
  <si>
    <t>401031 - Escola Secundária de Caldas das Taipas, Guimarães</t>
  </si>
  <si>
    <t>direcao@esct.edu.gov.pt</t>
  </si>
  <si>
    <t>Rua Prof. Manuel José Pereira, nº 611</t>
  </si>
  <si>
    <t>CALDAS DAS TAIPAS</t>
  </si>
  <si>
    <t>4805-128</t>
  </si>
  <si>
    <t>401079 - Escola Secundária Camilo Castelo Branco, Vila Real</t>
  </si>
  <si>
    <t>direcao@escbranco.edu.gov.pt</t>
  </si>
  <si>
    <t>Lg. dos Freitas</t>
  </si>
  <si>
    <t>5000-528</t>
  </si>
  <si>
    <t>401092 - Escola Secundária Campos de Melo, Covilhã</t>
  </si>
  <si>
    <t>direcao@camposmelo.edu.gov.pt</t>
  </si>
  <si>
    <t>R. Vasco da Gama, 40</t>
  </si>
  <si>
    <t>6201-016</t>
  </si>
  <si>
    <t>401109 - Escola Secundária Camões, Lisboa</t>
  </si>
  <si>
    <t>direcao@escamoes.edu.gov.pt</t>
  </si>
  <si>
    <t>Pç. José Fontana</t>
  </si>
  <si>
    <t>1050-129</t>
  </si>
  <si>
    <t>401249 - Escola Secundária D. Dinis, Coimbra</t>
  </si>
  <si>
    <t>direcao@esdomdinis.edu.gov.pt</t>
  </si>
  <si>
    <t>R. Adriano Lucas</t>
  </si>
  <si>
    <t>3020-264</t>
  </si>
  <si>
    <t>401316 - Escola Secundária D. João II, Setúbal</t>
  </si>
  <si>
    <t>direcao@djoao2.edu.gov.pt</t>
  </si>
  <si>
    <t>R. Dr. Luís Macedo e Castro</t>
  </si>
  <si>
    <t>2914-510</t>
  </si>
  <si>
    <t>401419 - Escola Secundária Dr. Augusto César da Silva Ferreira, Rio Maior</t>
  </si>
  <si>
    <t>direcao@esdacsf.edu.gov.pt</t>
  </si>
  <si>
    <t>Lg. Pá  Ribeira</t>
  </si>
  <si>
    <t>401468 - Escola Secundária Dr. Joaquim Gomes Ferreira Alves, Valadares, Vila Nova de Gaia</t>
  </si>
  <si>
    <t>direcao@esdjgfa.edu.gov.pt</t>
  </si>
  <si>
    <t>R. Prof. Amadeu Santos</t>
  </si>
  <si>
    <t>4405-594</t>
  </si>
  <si>
    <t>401470 - Escola Secundária Dr. Joaquim de Carvalho, Figueira da Foz</t>
  </si>
  <si>
    <t>direcao@esjcff.edu.gov.pt</t>
  </si>
  <si>
    <t>R. Drª Cristina Torres</t>
  </si>
  <si>
    <t>3080-210</t>
  </si>
  <si>
    <t>401481 - Escola Secundária Dr. José Afonso, Arrentela, Seixal</t>
  </si>
  <si>
    <t>direcao@esjafonso.edu.gov.pt</t>
  </si>
  <si>
    <t>Avenida José Afonso - Bº das Cavaquinhas</t>
  </si>
  <si>
    <t>2840-268</t>
  </si>
  <si>
    <t>401602 - Escola Secundária de Cacilhas-Tejo, Almada</t>
  </si>
  <si>
    <t>direcao@escacilhastejo.edu.gov.pt</t>
  </si>
  <si>
    <t>Praça Gil Vicente N.º 6</t>
  </si>
  <si>
    <t>2804-506</t>
  </si>
  <si>
    <t>401626 - Escola Secundária Emídio Navarro, Viseu</t>
  </si>
  <si>
    <t>direcao@esenavarro-viseu.edu.gov.pt</t>
  </si>
  <si>
    <t>Rua Mestre Teotónio Pedro Albuquerque</t>
  </si>
  <si>
    <t>3500-213</t>
  </si>
  <si>
    <t>401675 - Escola Secundária Eça de Queirós, Póvoa de Varzim</t>
  </si>
  <si>
    <t>direcao@eseq.edu.gov.pt</t>
  </si>
  <si>
    <t>R. Dr. Leonardo Coimbra</t>
  </si>
  <si>
    <t>4490-621</t>
  </si>
  <si>
    <t>401687 - Escola Secundária de Felgueiras</t>
  </si>
  <si>
    <t>direcao@esfelgueiras.edu.gov.pt</t>
  </si>
  <si>
    <t>Rua D. Manuel de Faria e Sousa</t>
  </si>
  <si>
    <t>401729 - Escola Secundária Fernão Mendes Pinto, Pragal, Almada</t>
  </si>
  <si>
    <t>direcao@esfmp.edu.gov.pt</t>
  </si>
  <si>
    <t>R. Luís Serrão Pimentel</t>
  </si>
  <si>
    <t>2804-527</t>
  </si>
  <si>
    <t>401766 - Escola Secundária Filipa de Vilhena, Porto</t>
  </si>
  <si>
    <t>direcao@esfv.edu.gov.pt</t>
  </si>
  <si>
    <t>R. do Covelo, n.º 205</t>
  </si>
  <si>
    <t>4200-239</t>
  </si>
  <si>
    <t>401778 - Escola Secundária Fonseca Benevides, Lisboa</t>
  </si>
  <si>
    <t>direcao@esfbenevides.edu.gov.pt</t>
  </si>
  <si>
    <t>Rua Jau - Alto de Santo Amaro</t>
  </si>
  <si>
    <t>1300-312</t>
  </si>
  <si>
    <t>401882 - Escola Secundária Henrique Medina, Esposende</t>
  </si>
  <si>
    <t>direcao@escolahenriquemedina.edu.gov.pt</t>
  </si>
  <si>
    <t>Avenida Dr. Henrique de Barros Lima</t>
  </si>
  <si>
    <t>4740-203</t>
  </si>
  <si>
    <t>401936 - Escola Secundária Inês de Castro, Canidelo, Vila Nova de Gaia</t>
  </si>
  <si>
    <t>direcao@esicgaia.edu.gov.pt</t>
  </si>
  <si>
    <t>R. do Meiral</t>
  </si>
  <si>
    <t>4400-501</t>
  </si>
  <si>
    <t>401948 - Escola Secundária Jorge Peixinho, Montijo</t>
  </si>
  <si>
    <t>direcao@esjpeixinho.edu.gov.pt</t>
  </si>
  <si>
    <t>Avenida José da Silva Leite</t>
  </si>
  <si>
    <t>2870-160</t>
  </si>
  <si>
    <t>401997 - Escola Secundária José Régio, Vila do Conde</t>
  </si>
  <si>
    <t>direcao@esecjoseregio.edu.gov.pt</t>
  </si>
  <si>
    <t>402011 - Escola Secundária João Gonçalves Zarco, Matosinhos</t>
  </si>
  <si>
    <t>direcao@zarco.edu.gov.pt</t>
  </si>
  <si>
    <t>Avenida Villagarcia de Arosa</t>
  </si>
  <si>
    <t>4454-504</t>
  </si>
  <si>
    <t>402114 - Escola Secundária Manuel Cargaleiro, Amora, Seixal</t>
  </si>
  <si>
    <t>direcao@esmcargaleiro.edu.gov.pt</t>
  </si>
  <si>
    <t>R. Bento Moura de Portugal</t>
  </si>
  <si>
    <t>2845-154</t>
  </si>
  <si>
    <t>402163 - Escola Secundária Marquês de Pombal, Lisboa</t>
  </si>
  <si>
    <t>direcao@esmpombal.edu.gov.pt</t>
  </si>
  <si>
    <t>R. Alexandre Sá Pinto</t>
  </si>
  <si>
    <t>1349-003</t>
  </si>
  <si>
    <t>402187 - Escola Secundária Martins Sarmento, Guimarães</t>
  </si>
  <si>
    <t>direcao@esmsarmento.edu.gov.pt</t>
  </si>
  <si>
    <t>Alameda Professor Abel Salazar</t>
  </si>
  <si>
    <t>4810-247</t>
  </si>
  <si>
    <t>402424 - Escola Secundária de Paredes</t>
  </si>
  <si>
    <t>direcao@esparedes.edu.gov.pt</t>
  </si>
  <si>
    <t>402473 - Escola Secundária de Penafiel</t>
  </si>
  <si>
    <t>direcao@espenafiel.edu.gov.pt</t>
  </si>
  <si>
    <t>R. Dr. Alves Magalhães</t>
  </si>
  <si>
    <t>4560-491</t>
  </si>
  <si>
    <t>402497 - Escola Secundária de Peniche</t>
  </si>
  <si>
    <t>direcao@espeniche.edu.gov.pt</t>
  </si>
  <si>
    <t>2520-202</t>
  </si>
  <si>
    <t>402564 - Escola Secundária Professor Doutor Flávio F. Pinto Resende, Cinfães</t>
  </si>
  <si>
    <t>direcao@eseccinfaes.edu.gov.pt</t>
  </si>
  <si>
    <t>R. Dr. Sá Carneiro</t>
  </si>
  <si>
    <t>4690-039</t>
  </si>
  <si>
    <t>402590 - Escola Básica e Secundária Quinta das Flores, Coimbra</t>
  </si>
  <si>
    <t>direcao@ebsqf.edu.gov.pt</t>
  </si>
  <si>
    <t>Rua Pedro Nunes</t>
  </si>
  <si>
    <t>3030-199</t>
  </si>
  <si>
    <t>402606 - Escola Secundária da Quinta do Marquês, Oeiras</t>
  </si>
  <si>
    <t>direcao@esqmarques.edu.gov.pt</t>
  </si>
  <si>
    <t>402643 - Escola Secundária Rainha Santa Isabel, Estremoz</t>
  </si>
  <si>
    <t>direcao@esrsi.edu.gov.pt</t>
  </si>
  <si>
    <t>R. Prof. Egas Moniz</t>
  </si>
  <si>
    <t>7100-129</t>
  </si>
  <si>
    <t>402680 - Escola Secundária Rocha Peixoto, Póvoa de Varzim</t>
  </si>
  <si>
    <t>direcao@esrpeixoto.edu.gov.pt</t>
  </si>
  <si>
    <t>Praça Luís de Camões</t>
  </si>
  <si>
    <t>4490-441</t>
  </si>
  <si>
    <t>402862 - Escola Secundária de S. Lourenço, Portalegre</t>
  </si>
  <si>
    <t>direcao@esslourenco.edu.gov.pt</t>
  </si>
  <si>
    <t>Avenida George Robinson</t>
  </si>
  <si>
    <t>7300-070</t>
  </si>
  <si>
    <t>402874 - Escola Secundária São Pedro, Vila Real</t>
  </si>
  <si>
    <t>direcao@escolasaopedro.edu.gov.pt</t>
  </si>
  <si>
    <t>R. Morgado Mateus</t>
  </si>
  <si>
    <t>5000-455</t>
  </si>
  <si>
    <t>402977 - Escola Secundária Viriato, Abraveses, Viseu</t>
  </si>
  <si>
    <t>direcao@esviriato.edu.gov.pt</t>
  </si>
  <si>
    <t>Estrada Velha de Abraveses</t>
  </si>
  <si>
    <t>3510-204</t>
  </si>
  <si>
    <t>403192 - Escola Secundária Poeta Al Berto, Sines</t>
  </si>
  <si>
    <t>direcao@espab.edu.gov.pt</t>
  </si>
  <si>
    <t>Monte Chãos - Apartado 180</t>
  </si>
  <si>
    <t>7520-000</t>
  </si>
  <si>
    <t>403209 - Escola Secundária da Amora, Seixal</t>
  </si>
  <si>
    <t>direcao@secamora.edu.gov.pt</t>
  </si>
  <si>
    <t>R. Mário Sacramento</t>
  </si>
  <si>
    <t>2845-122</t>
  </si>
  <si>
    <t>403210 - Escola Secundária de Palmela</t>
  </si>
  <si>
    <t>direcao@espalmela.edu.gov.pt</t>
  </si>
  <si>
    <t>Avenida Palmelense Futebol Club</t>
  </si>
  <si>
    <t>2950-288</t>
  </si>
  <si>
    <t>403222 - Escola Secundária de Pinhal Novo, Palmela</t>
  </si>
  <si>
    <t>direcao@espinhalnovo.edu.gov.pt</t>
  </si>
  <si>
    <t>R. Professor Henrique de Barros</t>
  </si>
  <si>
    <t>2955-090</t>
  </si>
  <si>
    <t>403337 - Escola Secundária Arquitecto Oliveira Ferreira, Praia da Granja, Vila Nova de Gaia</t>
  </si>
  <si>
    <t>direcao@esaof.edu.gov.pt</t>
  </si>
  <si>
    <t>R. da Corga-Apart. 2094-Praia da Granja</t>
  </si>
  <si>
    <t>4410-440</t>
  </si>
  <si>
    <t>403374 - Escola Secundária de Paços de Ferreira</t>
  </si>
  <si>
    <t>direcao@espf.edu.gov.pt</t>
  </si>
  <si>
    <t>255860520; 935 860 524</t>
  </si>
  <si>
    <t>Rua Escola Secundária de Paços de Ferreira, 43</t>
  </si>
  <si>
    <t>4590-612</t>
  </si>
  <si>
    <t>403404 - Escola Secundária de São Pedro da Cova, Gondomar</t>
  </si>
  <si>
    <t>direcao@esspc.edu.gov.pt</t>
  </si>
  <si>
    <t>Rua Eduardo Castro Gandra</t>
  </si>
  <si>
    <t>4510-259</t>
  </si>
  <si>
    <t>403490 - Escola Secundária de Camarate, Loures</t>
  </si>
  <si>
    <t>direcao@escamarate.edu.gov.pt</t>
  </si>
  <si>
    <t>R. Heróis de Mucaba - Bairro de Angola</t>
  </si>
  <si>
    <t>2680-048</t>
  </si>
  <si>
    <t>403507 - Escola Secundária da Ramada, Odivelas</t>
  </si>
  <si>
    <t>direcao@esramada.edu.gov.pt</t>
  </si>
  <si>
    <t>Largo da Escola Secundária</t>
  </si>
  <si>
    <t>RAMADA</t>
  </si>
  <si>
    <t>2620-439</t>
  </si>
  <si>
    <t>403751 - Escola Secundária de Vila Verde</t>
  </si>
  <si>
    <t>direcao@esvv.edu.gov.pt</t>
  </si>
  <si>
    <t>R. Prof. Dr. José Bacelar Oliveira S.J.</t>
  </si>
  <si>
    <t>4730-781</t>
  </si>
  <si>
    <t>403787 - Escola Secundária de Barcelinhos, Barcelos</t>
  </si>
  <si>
    <t>direcao@barcelinhos.edu.gov.pt</t>
  </si>
  <si>
    <t>Rua do Areal de Baixo</t>
  </si>
  <si>
    <t>4755-051</t>
  </si>
  <si>
    <t>404007 - Escola Profissional Agrícola Conde de São Bento, Santo Tirso</t>
  </si>
  <si>
    <t>direcao@epacsb.edu.gov.pt</t>
  </si>
  <si>
    <t>Largo Abade Pedrosa, nº 1</t>
  </si>
  <si>
    <t>4780-368</t>
  </si>
  <si>
    <t>3º Ciclo;Profissional</t>
  </si>
  <si>
    <t>404019 - Escola Profissional Agrícola D. Dinis - Paiã, Odivelas</t>
  </si>
  <si>
    <t>direcao@epadd.edu.gov.pt</t>
  </si>
  <si>
    <t>Rua Pedro Álvares Cabral</t>
  </si>
  <si>
    <t>1679-003</t>
  </si>
  <si>
    <t>404020 - Escola Profissional Agrícola Quinta da Lageosa, Aldeia do Souto, Covilhã</t>
  </si>
  <si>
    <t>direcao@epaql.edu.gov.pt</t>
  </si>
  <si>
    <t>Quinta da Lageosa - Apartado 32</t>
  </si>
  <si>
    <t>ALDEIA DO SOUTO</t>
  </si>
  <si>
    <t>6200-501</t>
  </si>
  <si>
    <t>404068 - Escola Profissional de Desenvolvimento Rural do Rodo, Peso da Régua</t>
  </si>
  <si>
    <t>direcao@epregua.edu.gov.pt</t>
  </si>
  <si>
    <t>Quinta do Rodo - Godim -</t>
  </si>
  <si>
    <t>5050-092</t>
  </si>
  <si>
    <t>404070 - Escola Profissional Agrícola Eng. Silva Nunes, Molares, Celorico de Basto</t>
  </si>
  <si>
    <t>direcao@epfermil.edu.gov.pt</t>
  </si>
  <si>
    <t>255368101; 255368102</t>
  </si>
  <si>
    <t>Rua de Quintela, N.º 15 Molares</t>
  </si>
  <si>
    <t>MOLARES</t>
  </si>
  <si>
    <t>4890-414</t>
  </si>
  <si>
    <t>404172 - Escola Artística António Arroio, Lisboa</t>
  </si>
  <si>
    <t>direcao@esaarroio.edu.gov.pt</t>
  </si>
  <si>
    <t>Rua Coronel Ferreira do Amaral</t>
  </si>
  <si>
    <t>1900-165</t>
  </si>
  <si>
    <t>Artistico;Secundário</t>
  </si>
  <si>
    <t>404184 - Escola Artística Soares dos Reis, Porto</t>
  </si>
  <si>
    <t>direcao@easr.edu.gov.pt</t>
  </si>
  <si>
    <t>Rua Major David Magno, n.º 139</t>
  </si>
  <si>
    <t>4000-191</t>
  </si>
  <si>
    <t>404196 - Escola Artística do Conservatório de Música Calouste Gulbenkian, Aveiro</t>
  </si>
  <si>
    <t>direcao@eaccga.edu.gov.pt</t>
  </si>
  <si>
    <t>Avenida Artur Ravara</t>
  </si>
  <si>
    <t>3810-096</t>
  </si>
  <si>
    <t>404202 - Escola Artística do Conservatório de Música de Coimbra</t>
  </si>
  <si>
    <t>direcao@eacmc.edu.gov.pt</t>
  </si>
  <si>
    <t>404214 - Escola Artística do Conservatório de Música do Porto</t>
  </si>
  <si>
    <t>direcao@cv-musica-porto.edu.gov.pt</t>
  </si>
  <si>
    <t>Praça Pedro Nunes</t>
  </si>
  <si>
    <t>404226 - Escola Artística do Instituto Gregoriano de Lisboa</t>
  </si>
  <si>
    <t>direcao@institutogregoriano.edu.gov.pt</t>
  </si>
  <si>
    <t>Avenida 5 de Outubro, nº 258</t>
  </si>
  <si>
    <t>1600-038</t>
  </si>
  <si>
    <t>Artistico</t>
  </si>
  <si>
    <t>404238 - Escola Artística de Dança do Conservatório Nacional, Lisboa</t>
  </si>
  <si>
    <t>direcao@eadcn.edu.gov.pt</t>
  </si>
  <si>
    <t>Rua João Pereira da Rosa, nº 22</t>
  </si>
  <si>
    <t>1200-236</t>
  </si>
  <si>
    <t>404240 - Escola Artística de Música do Conservatório Nacional, Lisboa</t>
  </si>
  <si>
    <t>direcao@eacnacional.edu.gov.pt</t>
  </si>
  <si>
    <t>Rua dos Caetanos, nº 29</t>
  </si>
  <si>
    <t>1249-115</t>
  </si>
  <si>
    <t>404251 - Escola Artística do Conservatório de Música Calouste Gulbenkian, Braga</t>
  </si>
  <si>
    <t>direcao@cmgulbenkian.edu.gov.pt</t>
  </si>
  <si>
    <t>Rua da Fundação Gulbenkian</t>
  </si>
  <si>
    <t>4710-394</t>
  </si>
  <si>
    <t>404263 - Escola Profissional de Agricultura e Desenvolvimento Rural de Carvalhais, Mirandela</t>
  </si>
  <si>
    <t>direcao@epa.edu.gov.pt</t>
  </si>
  <si>
    <t>Apartado 70</t>
  </si>
  <si>
    <t>CARVALHAIS MDL</t>
  </si>
  <si>
    <t>5370-081</t>
  </si>
  <si>
    <t>404275 - Escola Profissional de Agricultura e Desenvolvimento Rural de Marco de Canaveses</t>
  </si>
  <si>
    <t>direcao@epamac.edu.gov.pt</t>
  </si>
  <si>
    <t>Rosém - Marco de Canaveses,  Apartado 90</t>
  </si>
  <si>
    <t>ROSÉM</t>
  </si>
  <si>
    <t>4625-396</t>
  </si>
  <si>
    <t>404287 - Escola Profissional de Agricultura e Desenvolvimento Rural de Ponte de Lima</t>
  </si>
  <si>
    <t>direcao@epagriculturapl.edu.gov.pt</t>
  </si>
  <si>
    <t>Quinta do Cruzeiro - Arca - Apartado 51</t>
  </si>
  <si>
    <t>4990-019</t>
  </si>
  <si>
    <t>404299 - Escola Profissional de Agricultura e Desenvolvimento Rural de Vagos</t>
  </si>
  <si>
    <t>direcao@epadrv.edu.gov.pt</t>
  </si>
  <si>
    <t>Rua da Floresta, n.º1</t>
  </si>
  <si>
    <t>GAFANHA DA BOA HORA</t>
  </si>
  <si>
    <t>3840-254</t>
  </si>
  <si>
    <t>404317 - Escola Profissional de Agricultura e Desenvolvimento Rural de Cister, Alcobaça</t>
  </si>
  <si>
    <t>direcao@epadrc.edu.gov.pt</t>
  </si>
  <si>
    <t>404329 - Escola Profissional de Desenvolvimento Rural de Abrantes, Mouriscas, Abrantes</t>
  </si>
  <si>
    <t>direcao@epdra.edu.gov.pt</t>
  </si>
  <si>
    <t>Herdade da Murteira</t>
  </si>
  <si>
    <t>MOURISCAS</t>
  </si>
  <si>
    <t>2200-681</t>
  </si>
  <si>
    <t>404330 - Escola Profissional de Desenvolvimento Rural de Serpa</t>
  </si>
  <si>
    <t>direcao@epdrs.edu.gov.pt</t>
  </si>
  <si>
    <t>Herdade da Bemposta - Apartado 26</t>
  </si>
  <si>
    <t>7830-000</t>
  </si>
  <si>
    <t>404342 - Escola Profissional de Desenvolvimento Rural de Grândola</t>
  </si>
  <si>
    <t>direcao@epdrgrandola.edu.gov.pt</t>
  </si>
  <si>
    <t>Av. António Inácio da Cruz</t>
  </si>
  <si>
    <t>404354 - Escola Profissional de Ciências Geográficas, Lisboa</t>
  </si>
  <si>
    <t>direcao@epcg.edu.gov.pt</t>
  </si>
  <si>
    <t>Rua Artilharia 1, nº 107 - Edif. 1 - 1º Piso</t>
  </si>
  <si>
    <t>1099-052</t>
  </si>
  <si>
    <t>404366 - Escola Profissional de Arqueologia do Freixo, Marco de Canaveses</t>
  </si>
  <si>
    <t>direcao@eparq-freixo.edu.gov.pt</t>
  </si>
  <si>
    <t>Área Arqueológica do Freixo - Freixo</t>
  </si>
  <si>
    <t>4630-092</t>
  </si>
  <si>
    <t>404378 - Escola Profissional Infante D. Henrique</t>
  </si>
  <si>
    <t>direcao@epdhenrique.edu.gov.pt</t>
  </si>
  <si>
    <t>Rua do Melo, nº 5</t>
  </si>
  <si>
    <t>4050-372</t>
  </si>
  <si>
    <t>404391 - Escola Profissional de Desenvolvimento Rural de Alter do Chão</t>
  </si>
  <si>
    <t>direcao@epdrac.edu.gov.pt</t>
  </si>
  <si>
    <t>Coudelaria de Alter - Apartado 20</t>
  </si>
  <si>
    <t>7440-999</t>
  </si>
  <si>
    <t>404408 - Escola Secundária Rainha Dona Amélia, Lisboa</t>
  </si>
  <si>
    <t>direcao@esrda.edu.gov.pt</t>
  </si>
  <si>
    <t>Rua Jau  (Alto de Sto. Amaro)</t>
  </si>
  <si>
    <t>1349-002</t>
  </si>
  <si>
    <t>404652 - Escola Secundária Pedro Nunes, Lisboa</t>
  </si>
  <si>
    <t>direcao@espn.edu.gov.pt</t>
  </si>
  <si>
    <t>Avenida Álvares Cabral</t>
  </si>
  <si>
    <t>1269-093</t>
  </si>
  <si>
    <t>404676 - Escola Secundária Quinta das Palmeiras, Covilhã</t>
  </si>
  <si>
    <t>direcao@quintadaspalmeiras.edu.gov.pt</t>
  </si>
  <si>
    <t>Rua de Timor</t>
  </si>
  <si>
    <t>6201-006</t>
  </si>
  <si>
    <t>500021 - Colégio de Albergaria</t>
  </si>
  <si>
    <t>cl.albergaria@escolas.min-edu.pt</t>
  </si>
  <si>
    <t>3850-230</t>
  </si>
  <si>
    <t>Privado</t>
  </si>
  <si>
    <t>500161 - Centro de Educação Integral</t>
  </si>
  <si>
    <t>ce.integral@escolas.min-edu.pt</t>
  </si>
  <si>
    <t>R. Adolfo Coutinho</t>
  </si>
  <si>
    <t>3700-024</t>
  </si>
  <si>
    <t>500215 - Academia de Música de Santa Maria</t>
  </si>
  <si>
    <t>acm.stamaria@escolas.min-edu.pt</t>
  </si>
  <si>
    <t>Rua Conde de Fijô</t>
  </si>
  <si>
    <t>4520-181</t>
  </si>
  <si>
    <t>3º Ciclo;Artistico</t>
  </si>
  <si>
    <t>500290 - Colégio Português (ENSIGEST)- Empreendimentos Educativos Lda</t>
  </si>
  <si>
    <t>cl.ensigest@escolas.min-edu.pt</t>
  </si>
  <si>
    <t>Rua Nossa Srª das Necessidades, s/n Quinta do Simão</t>
  </si>
  <si>
    <t>3800-317</t>
  </si>
  <si>
    <t>500367 - Colégio de Nossa Senhora da Graça</t>
  </si>
  <si>
    <t>cl.nsragraca@escolas.min-edu.pt</t>
  </si>
  <si>
    <t>R. Custódio Brás Pacheco</t>
  </si>
  <si>
    <t>VILA NOVA DE MILFONTES</t>
  </si>
  <si>
    <t>7645-256</t>
  </si>
  <si>
    <t>2º Ciclo;3º Ciclo;Pré-escolar;Profissional;Secundário</t>
  </si>
  <si>
    <t>500446 - Colégio Machado Ruivo – Escolinha de Famalicão</t>
  </si>
  <si>
    <t>direcao@colegiomachadoruivo.com</t>
  </si>
  <si>
    <t>Rua Horácio Rebelo Portela</t>
  </si>
  <si>
    <t>4760-156</t>
  </si>
  <si>
    <t>500460 - Associação Cultural E Recreativa De Fornelos</t>
  </si>
  <si>
    <t>Rua Da Quintã - Fornelos</t>
  </si>
  <si>
    <t>FORNELOS FAF</t>
  </si>
  <si>
    <t>4820-422</t>
  </si>
  <si>
    <t>500513 - Externato "Paulo VI"</t>
  </si>
  <si>
    <t>ext.paulovibraga@escolas.min-edu.pt</t>
  </si>
  <si>
    <t>Rua de S. Gonçalo, nº 24-30</t>
  </si>
  <si>
    <t>4710-310</t>
  </si>
  <si>
    <t>500562 - Colégio Arautos do Evangelho</t>
  </si>
  <si>
    <t>it.sezim@escolas.min-edu.pt</t>
  </si>
  <si>
    <t>Rua de Sezim, Apartado 2009</t>
  </si>
  <si>
    <t>BALAZAR GMR</t>
  </si>
  <si>
    <t>4805-001</t>
  </si>
  <si>
    <t>500586 - Colégio "D. Diogo de Sousa"</t>
  </si>
  <si>
    <t>cl.ddiogodesousa@escolas.min-edu.pt</t>
  </si>
  <si>
    <t>R. Conselheiro Bento Miguel</t>
  </si>
  <si>
    <t>4710-294</t>
  </si>
  <si>
    <t>500604 - Colégio Teresiano</t>
  </si>
  <si>
    <t>cl.teresiano@escolas.min-edu.pt</t>
  </si>
  <si>
    <t>R. do Taxa, nº 106</t>
  </si>
  <si>
    <t>4710-448</t>
  </si>
  <si>
    <t>500616 - Colégio Leonardo da Vinci</t>
  </si>
  <si>
    <t>ext.leonardodavinci@escolas.min-edu.pt</t>
  </si>
  <si>
    <t>Rua Conselheiro Bento Miguel, nº 10</t>
  </si>
  <si>
    <t>4710-306</t>
  </si>
  <si>
    <t>500811 - Colégio da Rainha Stª Isabel</t>
  </si>
  <si>
    <t>cl.rainhastaisabel@escolas.min-edu.pt</t>
  </si>
  <si>
    <t>R. do Brasil, nº 41</t>
  </si>
  <si>
    <t>3030-175</t>
  </si>
  <si>
    <t>500859 - Colégio de S. José</t>
  </si>
  <si>
    <t>cl.sjosecoimbra@escolas.min-edu.pt</t>
  </si>
  <si>
    <t>R. Frei Tomé de Jesus, nº 11</t>
  </si>
  <si>
    <t>3000-195</t>
  </si>
  <si>
    <t>500872 - Colégio Novo de Coimbra</t>
  </si>
  <si>
    <t>it.educativolordemao@escolas.min-edu.pt</t>
  </si>
  <si>
    <t>Avenida Dr. José R. Sousa Fernandes</t>
  </si>
  <si>
    <t>3020-228</t>
  </si>
  <si>
    <t>500940 - Colégio de S. Teotónio</t>
  </si>
  <si>
    <t>cl.steotonio@escolas.min-edu.pt</t>
  </si>
  <si>
    <t>R. do Brasil, 49</t>
  </si>
  <si>
    <t>501049 - Colégio de Laura Vicuña</t>
  </si>
  <si>
    <t>secretaria@colegio-lauravicuna.com</t>
  </si>
  <si>
    <t>Avenida 25 de Abril, n.º 15</t>
  </si>
  <si>
    <t>7080-184</t>
  </si>
  <si>
    <t>501062 - Colégio de Nossa Senhora do Alto</t>
  </si>
  <si>
    <t>cl.nsraalto@escolas.min-edu.pt</t>
  </si>
  <si>
    <t>Rua de Berlim</t>
  </si>
  <si>
    <t>8000-278</t>
  </si>
  <si>
    <t>501128 - Colégio Bambino</t>
  </si>
  <si>
    <t>ji.obambino@escolas.min-edu.pt</t>
  </si>
  <si>
    <t>Estrada da Atalaia</t>
  </si>
  <si>
    <t>8600-281</t>
  </si>
  <si>
    <t>501190 - Nobel Algarve British International School – Lagoa</t>
  </si>
  <si>
    <t>esc.ialgarve@escolas.min-edu.pt</t>
  </si>
  <si>
    <t>Barros Brancos – EN 125 Apartado 80</t>
  </si>
  <si>
    <t>8400-400</t>
  </si>
  <si>
    <t>501396 - Colégio Internacional de Vilamoura</t>
  </si>
  <si>
    <t>cl.ivilamoura@escolas.min-edu.pt</t>
  </si>
  <si>
    <t>Sítio das Quintinhas - Apartado 856</t>
  </si>
  <si>
    <t>8125-300</t>
  </si>
  <si>
    <t>501475 - Colégio Luso Internacional do Centro - CLIC</t>
  </si>
  <si>
    <t>cl.linternacionalct@escolas.min-edu.pt</t>
  </si>
  <si>
    <t>R. D. João Pereira Venâncio</t>
  </si>
  <si>
    <t>501530 - Colégio de Nossa Senhora de Fátima</t>
  </si>
  <si>
    <t>cl.nsrarosariofatima@escolas.min-edu.pt</t>
  </si>
  <si>
    <t>R. Padre António, nº 11</t>
  </si>
  <si>
    <t>2400-096</t>
  </si>
  <si>
    <t>501542 - Colégio Conciliar de Maria Imaculada</t>
  </si>
  <si>
    <t>cl.cmimaculada@escolas.min-edu.pt</t>
  </si>
  <si>
    <t>Rua Dr. José Alves Correia da Silva - Cruz da Areia</t>
  </si>
  <si>
    <t>2414-013</t>
  </si>
  <si>
    <t>501724 - Colégio de Alfragide</t>
  </si>
  <si>
    <t>ext.alfragide@escolas.min-edu.pt</t>
  </si>
  <si>
    <t>Rua Ribeiro de Vasconcelos, 18</t>
  </si>
  <si>
    <t>2610-169</t>
  </si>
  <si>
    <t>501773 - Colégio José Álvaro Vidal</t>
  </si>
  <si>
    <t>fundacao@escolas.min-edu.pt</t>
  </si>
  <si>
    <t>Rua Maria Eduarda Segura de Faria, n.º 2</t>
  </si>
  <si>
    <t>2615-376</t>
  </si>
  <si>
    <t>501852 - Salesianos do Estoril – Escola</t>
  </si>
  <si>
    <t>esc.tlsstantonio@escolas.min-edu.pt</t>
  </si>
  <si>
    <t>Avenida Marginal Quinta de Santo António</t>
  </si>
  <si>
    <t>2765-245</t>
  </si>
  <si>
    <t>501888 - Externato São Miguel Arcanjo</t>
  </si>
  <si>
    <t>ext.smiguelarcanjo@escolas.min-edu.pt</t>
  </si>
  <si>
    <t>Avenida Dr. Alfredo Bensaúde - Quinta da Barroquinha</t>
  </si>
  <si>
    <t>1800-175</t>
  </si>
  <si>
    <t>502121 - Colégio Manuel Bernardes</t>
  </si>
  <si>
    <t>cl.manuelbernardes@escolas.min-edu.pt</t>
  </si>
  <si>
    <t>Quinta dos Azulejos, Paço do Lumiar</t>
  </si>
  <si>
    <t>1600-549</t>
  </si>
  <si>
    <t>502273 - Colégio de São João de Brito</t>
  </si>
  <si>
    <t>cl.sjoaobrito@escolas.min-edu.pt</t>
  </si>
  <si>
    <t>Estrada da Torre, 28</t>
  </si>
  <si>
    <t>1769-004</t>
  </si>
  <si>
    <t>502340 - Externato Flor do Campo</t>
  </si>
  <si>
    <t>ext.flordocampo@escolas.min-edu.pt</t>
  </si>
  <si>
    <t>Rua 4 de Outubro, Lt 134 - BONS DIAS</t>
  </si>
  <si>
    <t>2620-206</t>
  </si>
  <si>
    <t>502420 - Colégio Marista de Carcavelos</t>
  </si>
  <si>
    <t>cl.maristacarcavelos@escolas.min-edu.pt</t>
  </si>
  <si>
    <t>Avenida dos Maristas, nº 175</t>
  </si>
  <si>
    <t>2775-243</t>
  </si>
  <si>
    <t>502558 - Academia de Música de Santa Cecília</t>
  </si>
  <si>
    <t>acm.stacecilialisboa@escolas.min-edu.pt</t>
  </si>
  <si>
    <t>Largo do Ministro, nº 9 - Ameixoeira</t>
  </si>
  <si>
    <t>1750-200</t>
  </si>
  <si>
    <t>502583 - Externato Marcelino Champagnat</t>
  </si>
  <si>
    <t>ext.mchampagnat@escolas.min-edu.pt</t>
  </si>
  <si>
    <t>Azinhaga da Vila Formosa - Aeroporto</t>
  </si>
  <si>
    <t>1700-008</t>
  </si>
  <si>
    <t>502625 - Externato "Cinderela"</t>
  </si>
  <si>
    <t>ext.cinderela@escolas.min-edu.pt</t>
  </si>
  <si>
    <t>Rua Dr. Quirino Rosa, nº  5,7</t>
  </si>
  <si>
    <t>2720-208</t>
  </si>
  <si>
    <t>502753 - Mundo da Criança</t>
  </si>
  <si>
    <t>ext.omdctorresvedras@escolas.min-edu.pt</t>
  </si>
  <si>
    <t>Rua Nossa Senhora da Penha</t>
  </si>
  <si>
    <t>2560-241</t>
  </si>
  <si>
    <t>502832 - Externato As Descobertas</t>
  </si>
  <si>
    <t>ext.asdescobertas@escolas.min-edu.pt</t>
  </si>
  <si>
    <t>Rua Capitão-Mor Pedro Teixeira, n.º 11</t>
  </si>
  <si>
    <t>1400-041</t>
  </si>
  <si>
    <t>502856 - Colégio Amor de Deus</t>
  </si>
  <si>
    <t>cl.amordedeus@escolas.min-edu.pt</t>
  </si>
  <si>
    <t>Avenida de Sintra, 1451</t>
  </si>
  <si>
    <t>2756-502</t>
  </si>
  <si>
    <t>502870 - Jardim Escola João De Deus - Estrela</t>
  </si>
  <si>
    <t>Av. Alvares Cabral, 69 A</t>
  </si>
  <si>
    <t>1250-017</t>
  </si>
  <si>
    <t>502911 - Colégio Bartolomeu Dias</t>
  </si>
  <si>
    <t>ext.bartolomeudias@escolas.min-edu.pt</t>
  </si>
  <si>
    <t>R. Bartolomeu Dias, Bairro Funchal</t>
  </si>
  <si>
    <t>2690-435</t>
  </si>
  <si>
    <t>503101 - Colégio Quadrante</t>
  </si>
  <si>
    <t>ext.europa@escolas.min-edu.pt</t>
  </si>
  <si>
    <t>Rua Afonso Lopes Vieira, 2 - Pampilheira</t>
  </si>
  <si>
    <t>2750-652</t>
  </si>
  <si>
    <t>503162 - Colégio D. Filipa</t>
  </si>
  <si>
    <t>cl.donafilipa@escolas.min-edu.pt</t>
  </si>
  <si>
    <t>Rua dos Hospitais Civis de Lisboa, n.º 24</t>
  </si>
  <si>
    <t>2720-275</t>
  </si>
  <si>
    <t>503228 - Externato de Nossa Senhora da Penha de França</t>
  </si>
  <si>
    <t>ext.nsrapenhafranca@escolas.min-edu.pt</t>
  </si>
  <si>
    <t>Travessa do Calado, n.º 26</t>
  </si>
  <si>
    <t>1170-070</t>
  </si>
  <si>
    <t>1º Ciclo;2º Ciclo;3º Ciclo;Pré-escolar;Profissional</t>
  </si>
  <si>
    <t>503368 - IPS Cascais British International School</t>
  </si>
  <si>
    <t>accounts@ipsschool.org</t>
  </si>
  <si>
    <t>Rua da Lagoa, n.º 171 - Bicesse</t>
  </si>
  <si>
    <t>2645-344</t>
  </si>
  <si>
    <t>503400 - Associação Escola 31 de Janeiro</t>
  </si>
  <si>
    <t>ass.esc31janeiro@escolas.min-edu.pt</t>
  </si>
  <si>
    <t>Rua José Elias Garcia, nº 711</t>
  </si>
  <si>
    <t>2775-218</t>
  </si>
  <si>
    <t>503472 - Colégio de Santa Maria</t>
  </si>
  <si>
    <t>cl.stamarialisboa@escolas.min-edu.pt</t>
  </si>
  <si>
    <t>Rua das Praças, n.º 15 a 17</t>
  </si>
  <si>
    <t>1200-765</t>
  </si>
  <si>
    <t>503538 - Externato "João XXIII"</t>
  </si>
  <si>
    <t>ebm.n3010.joaoxxiii@escolas.min-edu.pt</t>
  </si>
  <si>
    <t>Rua Corsário das Ilhas, Lote 3 27.02</t>
  </si>
  <si>
    <t>1990-249</t>
  </si>
  <si>
    <t>503563 - Colégio de São José - Ramalhão</t>
  </si>
  <si>
    <t>cl.sjosesintra@escolas.min-edu.pt</t>
  </si>
  <si>
    <t>Rua Elias Garcia n.º 2, Quinta do Ramalhão</t>
  </si>
  <si>
    <t>2710-703</t>
  </si>
  <si>
    <t>503575 - Externato de S. José</t>
  </si>
  <si>
    <t>ext.sjose@escolas.min-edu.pt</t>
  </si>
  <si>
    <t>Avenida das Descobertas, 27</t>
  </si>
  <si>
    <t>1400-091</t>
  </si>
  <si>
    <t>503587 - Colégio Helen Keller</t>
  </si>
  <si>
    <t>ct.helenkeller@escolas.min-edu.pt</t>
  </si>
  <si>
    <t>Avenida Dr. Mário Moutinho, 20</t>
  </si>
  <si>
    <t>1400-136</t>
  </si>
  <si>
    <t>1º Ciclo;2º Ciclo;3º Ciclo;Especial;Pré-escolar</t>
  </si>
  <si>
    <t>503599 - Colégio Quinta do Lago</t>
  </si>
  <si>
    <t>cl.quintadolago@escolas.min-edu.pt</t>
  </si>
  <si>
    <t>214522509; 969272072</t>
  </si>
  <si>
    <t>Rua D. Luís de Ataíde, n.º 198</t>
  </si>
  <si>
    <t>2785-589</t>
  </si>
  <si>
    <t>503642 - Lycée Français Charles Lepièrre</t>
  </si>
  <si>
    <t>lfcharleslepierre@escolas.min-edu.pt</t>
  </si>
  <si>
    <t>Avenida Engenheiro Duarte Pacheco</t>
  </si>
  <si>
    <t>1070-112</t>
  </si>
  <si>
    <t>503680 - Escola Alemã de Lisboa</t>
  </si>
  <si>
    <t>esc.alemalisboa@escolas.min-edu.pt</t>
  </si>
  <si>
    <t>Rua Prof. Francisco Lucas Pires</t>
  </si>
  <si>
    <t>1600-891</t>
  </si>
  <si>
    <t>503691 - Instituto Español Giner de Los Rios</t>
  </si>
  <si>
    <t>it.espanhollisboa@escolas.min-edu.pt</t>
  </si>
  <si>
    <t>Rua Direita do Dafundo, n.º 40</t>
  </si>
  <si>
    <t>1495-717</t>
  </si>
  <si>
    <t>503708 - Externato Marista de Lisboa</t>
  </si>
  <si>
    <t>ext.maristalisboa@escolas.min-edu.pt</t>
  </si>
  <si>
    <t>Rua Major Neutel de Abreu nº 11</t>
  </si>
  <si>
    <t>1500-409</t>
  </si>
  <si>
    <t>503769 - Externato da Luz</t>
  </si>
  <si>
    <t>ext.luz@escolas.min-edu.pt</t>
  </si>
  <si>
    <t>Largo da Luz,  n.º 11 - r/c</t>
  </si>
  <si>
    <t>1600-498</t>
  </si>
  <si>
    <t>503885 - Colégio do Sagrado Coração de Maria - Lisboa</t>
  </si>
  <si>
    <t>cl.scmarialisboa@escolas.min-edu.pt</t>
  </si>
  <si>
    <t>Av. Manuel da Maia, nº 2</t>
  </si>
  <si>
    <t>1000-201</t>
  </si>
  <si>
    <t>503897 - Escola Ave-Maria</t>
  </si>
  <si>
    <t>esc.avemaria@escolas.min-edu.pt</t>
  </si>
  <si>
    <t>Rua dos Lusíadas, 49 r/c</t>
  </si>
  <si>
    <t>1300-366</t>
  </si>
  <si>
    <t>503990 - Externato "Sá de Miranda"</t>
  </si>
  <si>
    <t>ext.sademiranda@escolas.min-edu.pt</t>
  </si>
  <si>
    <t>Rua Alexandre Braga, 17-1º</t>
  </si>
  <si>
    <t>1150-002</t>
  </si>
  <si>
    <t>504026 - Colégio Moderno</t>
  </si>
  <si>
    <t>cl.moderno@escolas.min-edu.pt</t>
  </si>
  <si>
    <t>Rua Dr. João Soares, 19 e 22</t>
  </si>
  <si>
    <t>1600-060</t>
  </si>
  <si>
    <t>504178 - Escola "Pedro Nunes"</t>
  </si>
  <si>
    <t>esc.pedronunes@escolas.min-edu.pt</t>
  </si>
  <si>
    <t>Rua Saraiva de Carvalho, nº 216-1º</t>
  </si>
  <si>
    <t>1250-245</t>
  </si>
  <si>
    <t>504221 - Escola do Grémio De Instrução Liberal De Campo De Ourique</t>
  </si>
  <si>
    <t>esc.gilcampoourique@escolas.min-edu.pt</t>
  </si>
  <si>
    <t>213959009; 213959010</t>
  </si>
  <si>
    <t>Largo Dr. António Viana, n.º 4</t>
  </si>
  <si>
    <t>1250-096</t>
  </si>
  <si>
    <t>504336 - Externato Liceal Das Casas De S. Vicente De Paulo</t>
  </si>
  <si>
    <t>ext.lcsvicentepaulo@escolas.min-edu.pt</t>
  </si>
  <si>
    <t>Avenida Marechal Craveiro Lopes, 10</t>
  </si>
  <si>
    <t>1700-284</t>
  </si>
  <si>
    <t>504580 - Colégio Planalto</t>
  </si>
  <si>
    <t>ext.planalto@escolas.min-edu.pt</t>
  </si>
  <si>
    <t>Rua Armindo Rodrigues, 28</t>
  </si>
  <si>
    <t>1600-414</t>
  </si>
  <si>
    <t>504592 - Colégio dos Plátanos</t>
  </si>
  <si>
    <t>cl.platanos@escolas.min-edu.pt</t>
  </si>
  <si>
    <t>Av. dos Plátanos, 2, 4 e 6 - Rinchoa</t>
  </si>
  <si>
    <t>2635-544</t>
  </si>
  <si>
    <t>504828 - Colégio Mira Rio</t>
  </si>
  <si>
    <t>ext.mirario@escolas.min-edu.pt</t>
  </si>
  <si>
    <t>213030480; 925781162</t>
  </si>
  <si>
    <t>Estrada de Telheiras, n.º 113</t>
  </si>
  <si>
    <t>1600-768</t>
  </si>
  <si>
    <t>504877 - Externato Nossa Senhora do Rosário</t>
  </si>
  <si>
    <t>ext.nsrarosario@escolas.min-edu.pt</t>
  </si>
  <si>
    <t>Rua Maria Auxiliadora , 53 - Bairro do Rosário</t>
  </si>
  <si>
    <t>2750-616</t>
  </si>
  <si>
    <t>505006 - Saint Dominic´s International School</t>
  </si>
  <si>
    <t>saintdominic@escolas.min-edu.pt</t>
  </si>
  <si>
    <t>Rua Maria Brown - Outeiro da Polima</t>
  </si>
  <si>
    <t>2785-816</t>
  </si>
  <si>
    <t>505020 - Externato D. Luísa Sigea</t>
  </si>
  <si>
    <t>ext.donaluisasigea@escolas.min-edu.pt</t>
  </si>
  <si>
    <t>Avenida Bombeiros Voluntários, nº 7</t>
  </si>
  <si>
    <t>2765-202</t>
  </si>
  <si>
    <t>505079 - Colégio do Bom Sucesso</t>
  </si>
  <si>
    <t>cl.bomsucesso@escolas.min-edu.pt</t>
  </si>
  <si>
    <t>Rua Bartolomeu Dias, n. º 53</t>
  </si>
  <si>
    <t>1400-026</t>
  </si>
  <si>
    <t>505160 - Cooperativa A Torre</t>
  </si>
  <si>
    <t>ext.atorre@escolas.min-edu.pt</t>
  </si>
  <si>
    <t>Praça da Malaca, n.º 3</t>
  </si>
  <si>
    <t>1400-239</t>
  </si>
  <si>
    <t>505195 - Colégio Valsassina</t>
  </si>
  <si>
    <t>cl.valsassina@escolas.min-edu.pt</t>
  </si>
  <si>
    <t>Avenida Avelino Teixeira da Mota - Quinta das Teresinhas</t>
  </si>
  <si>
    <t>1959-010</t>
  </si>
  <si>
    <t>505213 - IES Cesário Verde International School Portugal</t>
  </si>
  <si>
    <t>ext.cesarioverde@escolas.min-edu.pt</t>
  </si>
  <si>
    <t>219457590; 219457591; 219457592; 219457592; 219457592</t>
  </si>
  <si>
    <t>Avenida Infante D. Henrique, Lote 309</t>
  </si>
  <si>
    <t>1950-421</t>
  </si>
  <si>
    <t>505249 - Externato "Padre António Vieira"</t>
  </si>
  <si>
    <t>ext.pantoniovieira@escolas.min-edu.pt</t>
  </si>
  <si>
    <t>Av. Tomás Ribeiro nº16</t>
  </si>
  <si>
    <t>2795-183</t>
  </si>
  <si>
    <t>505274 - Escola "S. Francisco Xavier"</t>
  </si>
  <si>
    <t>esc.sfranciscoxavier@escolas.min-edu.pt</t>
  </si>
  <si>
    <t>Rua Duarte Pacheco Pereira, 5</t>
  </si>
  <si>
    <t>1400-139</t>
  </si>
  <si>
    <t>505316 - Colégio Luso-Britânico</t>
  </si>
  <si>
    <t>cl.lusobritanico@escolas.min-edu.pt</t>
  </si>
  <si>
    <t>Av. das Forças Armadas n.º 2 - Bairro de Santa Luzia</t>
  </si>
  <si>
    <t>7350-095</t>
  </si>
  <si>
    <t>505470 - Colégio de S. José de Bairros</t>
  </si>
  <si>
    <t>cl.sjosebairros@escolas.min-edu.pt</t>
  </si>
  <si>
    <t>968657190; 255782254</t>
  </si>
  <si>
    <t>Rua das Minas</t>
  </si>
  <si>
    <t>LODARES</t>
  </si>
  <si>
    <t>4620-219</t>
  </si>
  <si>
    <t>505523 - Colégio de Nossa Senhora da Bonança</t>
  </si>
  <si>
    <t>cl.nsrabonanca@escolas.min-edu.pt</t>
  </si>
  <si>
    <t>R. Dr. Francisco Sá Carneiro, 1366</t>
  </si>
  <si>
    <t>4400-129</t>
  </si>
  <si>
    <t>505547 - Colégio Camões</t>
  </si>
  <si>
    <t>ext.camoes@escolas.min-edu.pt</t>
  </si>
  <si>
    <t>Rua da Estrada Nova, nº3</t>
  </si>
  <si>
    <t>4435-234</t>
  </si>
  <si>
    <t>505559 - Externato Senhora do Carmo</t>
  </si>
  <si>
    <t>ext.sracarmo@escolas.min-edu.pt</t>
  </si>
  <si>
    <t>Casa da Fonte - Vilar do Torno e Alentém</t>
  </si>
  <si>
    <t>VILAR DO TORNO E ALENTÉM</t>
  </si>
  <si>
    <t>4620-823</t>
  </si>
  <si>
    <t>505626 - Externato Patronato Imaculada Conceição</t>
  </si>
  <si>
    <t>ext.pimaculada@escolas.min-edu.pt</t>
  </si>
  <si>
    <t>Rua do Calvário, nº 307 Gueifães</t>
  </si>
  <si>
    <t>4470-028</t>
  </si>
  <si>
    <t>505675 - Colégio Júlio Dinis- International School</t>
  </si>
  <si>
    <t>cl.juliodinis@escolas.min-edu.pt</t>
  </si>
  <si>
    <t>Rua de Porto Feliz</t>
  </si>
  <si>
    <t>4350-016</t>
  </si>
  <si>
    <t>505687 - Colégio da Trofa</t>
  </si>
  <si>
    <t>direcaogeral@ribadouro.com</t>
  </si>
  <si>
    <t>R. Rainha Santa Isabel</t>
  </si>
  <si>
    <t>4785-269</t>
  </si>
  <si>
    <t>505729 - Colégio de Ermesinde – Escola Católica</t>
  </si>
  <si>
    <t>cl.ermesinde@escolas.min-edu.pt</t>
  </si>
  <si>
    <t>Qt. da Formiga</t>
  </si>
  <si>
    <t>4445-485</t>
  </si>
  <si>
    <t>505810 - Colégio "Luso Francês"</t>
  </si>
  <si>
    <t>cl.lusofrances@escolas.min-edu.pt</t>
  </si>
  <si>
    <t>R. do Amial, 442</t>
  </si>
  <si>
    <t>4200-054</t>
  </si>
  <si>
    <t>505821 - Colégio de Gaia</t>
  </si>
  <si>
    <t>cl.gaia@escolas.min-edu.pt</t>
  </si>
  <si>
    <t>Rua Pádua Correia, 166</t>
  </si>
  <si>
    <t>4400-238</t>
  </si>
  <si>
    <t>505882 - Colégio Horizonte</t>
  </si>
  <si>
    <t>cl.horizonte@escolas.min-edu.pt</t>
  </si>
  <si>
    <t>Alameda Jardins da Arrábida, nº 443/449</t>
  </si>
  <si>
    <t>4400-478</t>
  </si>
  <si>
    <t>505948 - Colégio "Santa Teresa de Jesus"</t>
  </si>
  <si>
    <t>cl.steresadejesus@escolas.min-edu.pt</t>
  </si>
  <si>
    <t>R. Nuno Álvares Pereira</t>
  </si>
  <si>
    <t>4780-439</t>
  </si>
  <si>
    <t>505961 - Externato das Escravas do Sagrado Coração de Jesus</t>
  </si>
  <si>
    <t>ext.escjesusporto@escolas.min-edu.pt</t>
  </si>
  <si>
    <t>R. Carlos Malheiro Dias, 197</t>
  </si>
  <si>
    <t>4200-154</t>
  </si>
  <si>
    <t>505973 - Externato "Santa Joana"</t>
  </si>
  <si>
    <t>ext.sjoanaermesinde@escolas.min-edu.pt</t>
  </si>
  <si>
    <t>R. Rodrigues de Freitas, 2037</t>
  </si>
  <si>
    <t>4445-632</t>
  </si>
  <si>
    <t>506060 - Colégio de Nossa Senhora de Lurdes</t>
  </si>
  <si>
    <t>cl.nsralurdes@escolas.min-edu.pt</t>
  </si>
  <si>
    <t>R. Raínha D. Estefânea, 54</t>
  </si>
  <si>
    <t>4150-302</t>
  </si>
  <si>
    <t>506072 - Colégio de Lourdes</t>
  </si>
  <si>
    <t>ext.lurdes@escolas.min-edu.pt</t>
  </si>
  <si>
    <t>Av.ª Padre Luís Gonzaga Martins Pinheiro</t>
  </si>
  <si>
    <t>4780-213</t>
  </si>
  <si>
    <t>506084 - Colégio Casa Mãe</t>
  </si>
  <si>
    <t>ext.casamae@escolas.min-edu.pt</t>
  </si>
  <si>
    <t>Rua Professor Doutor Henriques Coelho, n.º 512</t>
  </si>
  <si>
    <t>4585-022</t>
  </si>
  <si>
    <t>506114 - JI "Carrocel Mágico"</t>
  </si>
  <si>
    <t>ji.carrocelmagico@escolas.min-edu.pt</t>
  </si>
  <si>
    <t>R. D. Guilherme Cirne, nº 35</t>
  </si>
  <si>
    <t>4435-215</t>
  </si>
  <si>
    <t>506229 - Externato António Nobre</t>
  </si>
  <si>
    <t>ext.antonionobre@escolas.min-edu.pt</t>
  </si>
  <si>
    <t>Rua Conde de Alto Mearim, nº 477</t>
  </si>
  <si>
    <t>4450-034</t>
  </si>
  <si>
    <t>506291 - Colégio Paulo VI de Gondomar</t>
  </si>
  <si>
    <t>ext.pauloviscosme@escolas.min-edu.pt</t>
  </si>
  <si>
    <t>Rua do Taralhão, nº 71</t>
  </si>
  <si>
    <t>4420-336</t>
  </si>
  <si>
    <t>506308 - Colégio de Nossa Senhora da Paz</t>
  </si>
  <si>
    <t>ext.nsrapazporto@escolas.min-edu.pt</t>
  </si>
  <si>
    <t>R. Latino Coelho, 465</t>
  </si>
  <si>
    <t>4000-316</t>
  </si>
  <si>
    <t>506461 - Salesianos do Porto - Colégio</t>
  </si>
  <si>
    <t>cl.orfaosporto@escolas.min-edu.pt</t>
  </si>
  <si>
    <t>Lg. Padre Baltazar Guedes</t>
  </si>
  <si>
    <t>4300-059</t>
  </si>
  <si>
    <t>506473 - Colégio Alemão do Porto</t>
  </si>
  <si>
    <t>cl.alemaoporto@escolas.min-edu.pt</t>
  </si>
  <si>
    <t>Rua Guerra Junqueiro, n.º 162</t>
  </si>
  <si>
    <t>4150-386</t>
  </si>
  <si>
    <t>506485 - Lycée Français International de Porto</t>
  </si>
  <si>
    <t>adjoint.daf@lfip.pt</t>
  </si>
  <si>
    <t>R. Gil Eanes, 27</t>
  </si>
  <si>
    <t>4150-348</t>
  </si>
  <si>
    <t>506540 - Colégio Ribadouro</t>
  </si>
  <si>
    <t>ext.ribadouro@escolas.min-edu.pt</t>
  </si>
  <si>
    <t>R. de Santa Catarina, 1346</t>
  </si>
  <si>
    <t>4000-447</t>
  </si>
  <si>
    <t>506576 - Colégio "Nossa Senhora do Rosário"</t>
  </si>
  <si>
    <t>cl.nossasradorosario@escolas.min-edu.pt</t>
  </si>
  <si>
    <t>Av. da Boavista, 2856</t>
  </si>
  <si>
    <t>4100-120</t>
  </si>
  <si>
    <t>506655 - Grande Colégio "Universal"</t>
  </si>
  <si>
    <t>cl.universal@escolas.min-edu.pt</t>
  </si>
  <si>
    <t>R. da Boavista, 158/168</t>
  </si>
  <si>
    <t>4050-102</t>
  </si>
  <si>
    <t>506928 - Externato "Nuno Álvares"</t>
  </si>
  <si>
    <t>R. 25 de Abril, 28</t>
  </si>
  <si>
    <t>ÁGUAS DE MOURA</t>
  </si>
  <si>
    <t>2965-552</t>
  </si>
  <si>
    <t>507246 - Colégio Campo de Flores</t>
  </si>
  <si>
    <t>ext.campodeflores@escolas.min-edu.pt</t>
  </si>
  <si>
    <t>Praça Quinta de São Francisco de Matos - Lazarim</t>
  </si>
  <si>
    <t>2825-159</t>
  </si>
  <si>
    <t>507465 - Colégio Minerva - Espaço Casquilhos</t>
  </si>
  <si>
    <t>cmcipaintergminerva@escolas.min-edu.pt</t>
  </si>
  <si>
    <t>212154541; 936450589</t>
  </si>
  <si>
    <t>Rua Alto da Paiva, nº 18</t>
  </si>
  <si>
    <t>2830-032</t>
  </si>
  <si>
    <t>2º Ciclo;3º Ciclo;Especial;Secundário</t>
  </si>
  <si>
    <t>507544 - JI A Palmeira</t>
  </si>
  <si>
    <t>ji.apalmeira@escolas.min-edu.pt</t>
  </si>
  <si>
    <t>212389410; 936626536</t>
  </si>
  <si>
    <t>Rua 5 de Outubro - Bairro do Pinheiro Grande</t>
  </si>
  <si>
    <t>2955-042</t>
  </si>
  <si>
    <t>507570 - Colégio Atlântico</t>
  </si>
  <si>
    <t>ext.opeleve@escolas.min-edu.pt</t>
  </si>
  <si>
    <t>212247828; 962518699</t>
  </si>
  <si>
    <t>Avenida da Ponte, n.º 79 - Casal do Marco</t>
  </si>
  <si>
    <t>2840-167</t>
  </si>
  <si>
    <t>507702 - Saint Peters International School</t>
  </si>
  <si>
    <t>stpeters@escolas.min-edu.pt</t>
  </si>
  <si>
    <t>212336990; 918926132</t>
  </si>
  <si>
    <t>Quinta  dos Barreleiros - CCI 3952 -  Volta da Pedra</t>
  </si>
  <si>
    <t>2950-201</t>
  </si>
  <si>
    <t>507751 - Externato "Frei Luís de Sousa"</t>
  </si>
  <si>
    <t>ext.freiluisdesousa@escolas.min-edu.pt</t>
  </si>
  <si>
    <t>Praça do Movimento das Forças Armadas</t>
  </si>
  <si>
    <t>2800-171</t>
  </si>
  <si>
    <t>507799 - Academia de Música e Belas Artes Luísa Todi</t>
  </si>
  <si>
    <t>acm.bartesluisatodi@escolas.min-edu.pt</t>
  </si>
  <si>
    <t>Rua Acácio Barradas</t>
  </si>
  <si>
    <t>2900-197</t>
  </si>
  <si>
    <t>507829 - Colégio do Vale</t>
  </si>
  <si>
    <t>cl.vale@escolas.min-edu.pt</t>
  </si>
  <si>
    <t>Avenida Vale Bem, n.º 24 - Marisol</t>
  </si>
  <si>
    <t>2820-389</t>
  </si>
  <si>
    <t>507970 - Colégio Moderno de S. José</t>
  </si>
  <si>
    <t>cl.modernosjose@escolas.min-edu.pt</t>
  </si>
  <si>
    <t>R. Tenente Bessa Monteiro</t>
  </si>
  <si>
    <t>5000-609</t>
  </si>
  <si>
    <t>508202 - Colégio De Nossa Senhora Da Esperança</t>
  </si>
  <si>
    <t>ricardo.rocha@scmp.pt</t>
  </si>
  <si>
    <t>Avenida Rodrigues De Freitas, N.º 339</t>
  </si>
  <si>
    <t>4000-422</t>
  </si>
  <si>
    <t>508470 - Cooperativa de Ensino "Os Pioneiros"</t>
  </si>
  <si>
    <t>Cç. de D. Gastão, 21</t>
  </si>
  <si>
    <t>1900-193</t>
  </si>
  <si>
    <t>Pré-escolar;1º Ciclo;2º Ciclo</t>
  </si>
  <si>
    <t>508536 - Escola Privativa n.º 1 de A Voz do Operário</t>
  </si>
  <si>
    <t>esc.n1.avdooperario@escolas.min-edu.pt</t>
  </si>
  <si>
    <t>Rua da Voz do Operário n.º 13</t>
  </si>
  <si>
    <t>1100-620</t>
  </si>
  <si>
    <t>510350 - Colégio de S. Gonçalo de Amarante - Escola Católica</t>
  </si>
  <si>
    <t>cl.sgoncaloamarante@escolas.min-edu.pt</t>
  </si>
  <si>
    <t>Avenida 25 de Abril, Madalena</t>
  </si>
  <si>
    <t>4600-014</t>
  </si>
  <si>
    <t>518803 - Jardim Escola João de Deus - Entroncamento</t>
  </si>
  <si>
    <t>entroncamento@escolasjoaodeus.pt</t>
  </si>
  <si>
    <t>Rua 5 De Outubro, Nº 35 - A</t>
  </si>
  <si>
    <t>2330-095</t>
  </si>
  <si>
    <t>519546 - CERCIZIMBRA - Cooperativa de Educação e Reabilitação de Cidadãos Inadaptados de Sesimbra</t>
  </si>
  <si>
    <t>cercizimbra@escolas.min-edu.pt</t>
  </si>
  <si>
    <t>Rua dos Casais Ricos, n.º 1</t>
  </si>
  <si>
    <t>Especial</t>
  </si>
  <si>
    <t>519583 - Externato Santa Joana</t>
  </si>
  <si>
    <t>ext.sjoanasesimbra@escolas.min-edu.pt</t>
  </si>
  <si>
    <t>Av. da Liberdade, n.º 44</t>
  </si>
  <si>
    <t>2970-635</t>
  </si>
  <si>
    <t>Pré-escolar;1º Ciclo;2º Ciclo;3º Ciclo</t>
  </si>
  <si>
    <t>521383 - Oporto British School - Instituto Cultural Britânico do Porto</t>
  </si>
  <si>
    <t>ext.obritishschool@escolas.min-edu.pt</t>
  </si>
  <si>
    <t>R. da Cerca, n.º 326</t>
  </si>
  <si>
    <t>4150-201</t>
  </si>
  <si>
    <t>521553 - Colégio Adventista de Oliveira do Douro</t>
  </si>
  <si>
    <t>cl.aoliveiradouro@escolas.min-edu.pt</t>
  </si>
  <si>
    <t>R. do Jorgim, nº 166</t>
  </si>
  <si>
    <t>4430-436</t>
  </si>
  <si>
    <t>521942 - Escola Luís Madureira</t>
  </si>
  <si>
    <t>esc.luismadureira@escolas.min-edu.pt</t>
  </si>
  <si>
    <t>Estrada da Portela - Quinta das Torres - Buraca</t>
  </si>
  <si>
    <t>2610-143</t>
  </si>
  <si>
    <t>522119 - Escola Raiz</t>
  </si>
  <si>
    <t>esc.raiz@escolas.min-edu.pt</t>
  </si>
  <si>
    <t>Avenida Torre de Belém, n.º 30</t>
  </si>
  <si>
    <t>1400-343</t>
  </si>
  <si>
    <t>522120 - Real Colégio de Portugal</t>
  </si>
  <si>
    <t>realclportugal@escolas.min-edu.pt</t>
  </si>
  <si>
    <t>Rua Direita ao Paço do Lumiar, n.º 7 a 9</t>
  </si>
  <si>
    <t>1600-435</t>
  </si>
  <si>
    <t>523318 - Escola de Ensino Especializado Os Moinhos</t>
  </si>
  <si>
    <t>esc.educacaoespecial@escolas.min-edu.pt</t>
  </si>
  <si>
    <t>Alto dos Moinhos, Apartado 93</t>
  </si>
  <si>
    <t>FÁTIMA</t>
  </si>
  <si>
    <t>2495-000</t>
  </si>
  <si>
    <t>523367 - International School of Palmela</t>
  </si>
  <si>
    <t>esc.bcipalmela@escolas.min-edu.pt</t>
  </si>
  <si>
    <t>Av. Vila Amélia, Lte 171 - Cabanas - Qtª do Anjo</t>
  </si>
  <si>
    <t>QUINTA DO ANJO</t>
  </si>
  <si>
    <t>2950-805</t>
  </si>
  <si>
    <t>523379 - Colégio Guadalupe</t>
  </si>
  <si>
    <t>cl.guadalupe@escolas.min-edu.pt</t>
  </si>
  <si>
    <t>Parque Natural do Alvão nº 26</t>
  </si>
  <si>
    <t>2855-620</t>
  </si>
  <si>
    <t>523446 - Academia de Música de Arouca</t>
  </si>
  <si>
    <t>acm.arouca@escolas.min-edu.pt</t>
  </si>
  <si>
    <t>256943970; acad-musica-arouca@sapo.pt</t>
  </si>
  <si>
    <t>Av.ª dos Descobrimentos n.º 8</t>
  </si>
  <si>
    <t>523458 - Academia de Música de Espinho</t>
  </si>
  <si>
    <t>acm.espinho@escolas.min-edu.pt</t>
  </si>
  <si>
    <t>Rua 34, nº 884</t>
  </si>
  <si>
    <t>4500-318</t>
  </si>
  <si>
    <t>523460 - EP de Viticultura e Enologia da Bairrada</t>
  </si>
  <si>
    <t>ep.venologiabairrada@escolas.min-edu.pt</t>
  </si>
  <si>
    <t>Rua Fausto Sampaio - Apartado 256</t>
  </si>
  <si>
    <t>ANADIA</t>
  </si>
  <si>
    <t>3780-204</t>
  </si>
  <si>
    <t>523471 - Academia de Música de Oliveira de Azeméis</t>
  </si>
  <si>
    <t>acm.oliveiraazemeis@escolas.min-edu.pt</t>
  </si>
  <si>
    <t>Av. António José de Almeida nº 249</t>
  </si>
  <si>
    <t>3720-239</t>
  </si>
  <si>
    <t>523495 - Academia de Música de Paços de Brandão</t>
  </si>
  <si>
    <t>acm.pacosbrandao@escolas.min-edu.pt</t>
  </si>
  <si>
    <t>Rua Entre Avenidas, nº 125/129 - Apartado 107</t>
  </si>
  <si>
    <t>4535-001</t>
  </si>
  <si>
    <t>523513 - Academia de Música de S. João da Madeira</t>
  </si>
  <si>
    <t>acm.sjoaomadeira@escolas.min-edu.pt</t>
  </si>
  <si>
    <t>Rua Visconde</t>
  </si>
  <si>
    <t>3700-269</t>
  </si>
  <si>
    <t>523525 - Academia de Música de Vale de Cambra, CRL</t>
  </si>
  <si>
    <t>acm.valecambra@escolas.min-edu.pt</t>
  </si>
  <si>
    <t>Rua da Feira</t>
  </si>
  <si>
    <t>ARÕES</t>
  </si>
  <si>
    <t>3730-001</t>
  </si>
  <si>
    <t>523537 - Academia de Música de Castelo de Paiva</t>
  </si>
  <si>
    <t>esc.mcastelopaiva@escolas.min-edu.pt</t>
  </si>
  <si>
    <t>Rua Emídio Navarro, Nº 102</t>
  </si>
  <si>
    <t>4550-126</t>
  </si>
  <si>
    <t>523549 - Academia de Música do Orfeão de Ovar</t>
  </si>
  <si>
    <t>acm.orfeaoovar@escolas.min-edu.pt</t>
  </si>
  <si>
    <t>Largo dos Bombeiros Voluntários de Ovar - Apartado 617</t>
  </si>
  <si>
    <t>3880-133</t>
  </si>
  <si>
    <t>523550 - Conservatório de Música de Águeda</t>
  </si>
  <si>
    <t>cvm.agueda@escolas.min-edu.pt</t>
  </si>
  <si>
    <t>Casa do Adro</t>
  </si>
  <si>
    <t>3750-134</t>
  </si>
  <si>
    <t>523562 - Conservatório de Música Terras de Santa Maria</t>
  </si>
  <si>
    <t>esc.mcoralfornos@escolas.min-edu.pt</t>
  </si>
  <si>
    <t>Rua do Ribeiro, 200</t>
  </si>
  <si>
    <t>FORNOS VFR</t>
  </si>
  <si>
    <t>4520-320</t>
  </si>
  <si>
    <t>523574 - Conservatório Regional do Baixo Alentejo - Beja</t>
  </si>
  <si>
    <t>cv.baixoalentejobeja@escolas.min-edu.pt</t>
  </si>
  <si>
    <t>Praça da República</t>
  </si>
  <si>
    <t>7800-427</t>
  </si>
  <si>
    <t>523586 - Conservatório de Música de Barcelos</t>
  </si>
  <si>
    <t>acm.barcelos@escolas.min-edu.pt</t>
  </si>
  <si>
    <t>Avenida das Pontes, n.º 221</t>
  </si>
  <si>
    <t>TAMEL (SÃO VERÍSSIMO)</t>
  </si>
  <si>
    <t>4750-754</t>
  </si>
  <si>
    <t>523598 - Conservatório de Guimarães</t>
  </si>
  <si>
    <t>acm.vmoreirasa@escolas.min-edu.pt</t>
  </si>
  <si>
    <t>Largo da Condessa de Juncal</t>
  </si>
  <si>
    <t>4800-159</t>
  </si>
  <si>
    <t>523604 - Academia de Música de José Atalaya</t>
  </si>
  <si>
    <t>acm.joseatalaya@escolas.min-edu.pt</t>
  </si>
  <si>
    <t>Rua Serpa Pinto, 30</t>
  </si>
  <si>
    <t>4820-285</t>
  </si>
  <si>
    <t>523616 - Conservatório Bomfim</t>
  </si>
  <si>
    <t>companhiamusica@escolas.min-edu.pt</t>
  </si>
  <si>
    <t>Praça Dr. Cândido Pires, nº 15</t>
  </si>
  <si>
    <t>4715-402</t>
  </si>
  <si>
    <t>523628 - Escola de Música de Esposende</t>
  </si>
  <si>
    <t>esc.musicaesposende@escolas.min-edu.pt</t>
  </si>
  <si>
    <t>Travessa dos Pescadores S/N</t>
  </si>
  <si>
    <t>4740-299</t>
  </si>
  <si>
    <t>523630 - Academia de Música e Dança do Fundão</t>
  </si>
  <si>
    <t>acm.dancafundao@escolas.min-edu.pt</t>
  </si>
  <si>
    <t>R. 25 de Abril - Apartado 48</t>
  </si>
  <si>
    <t>6230-340</t>
  </si>
  <si>
    <t>523641 - Conservatório Regional de Castelo Branco</t>
  </si>
  <si>
    <t>cv.castelobranco@escolas.min-edu.pt</t>
  </si>
  <si>
    <t>Largo da Sé, nº 20</t>
  </si>
  <si>
    <t>6000-102</t>
  </si>
  <si>
    <t>523653 - Conservatório Regional de Música da Covilhã</t>
  </si>
  <si>
    <t>cvm.covilha@escolas.min-edu.pt</t>
  </si>
  <si>
    <t>Rua Nuno Álvares Pereira, nº 44</t>
  </si>
  <si>
    <t>6200-154</t>
  </si>
  <si>
    <t>523665 - Escola de Música do Centro de Cultura Pedro Álvares Cabral</t>
  </si>
  <si>
    <t>esc.mccpacabral@escolas.min-edu.pt</t>
  </si>
  <si>
    <t>Largo da Casa do Povo, nº 1</t>
  </si>
  <si>
    <t>6250-085</t>
  </si>
  <si>
    <t>523677 - Academia de Música de Cantanhede</t>
  </si>
  <si>
    <t>acm.cantanhede@escolas.min-edu.pt</t>
  </si>
  <si>
    <t>Rua António da Silva Bronze</t>
  </si>
  <si>
    <t>3060-140</t>
  </si>
  <si>
    <t>523690 - Conservatório Regional de Coimbra</t>
  </si>
  <si>
    <t>cv.coimbra@escolas.min-edu.pt</t>
  </si>
  <si>
    <t>Rua Carlos Alberto Pinto de Abreu, nº 74 - Vila Maria - Santa Clara</t>
  </si>
  <si>
    <t>3040-245</t>
  </si>
  <si>
    <t>523707 - Escola de Música São Teotónio</t>
  </si>
  <si>
    <t>esc.mssaoteotonio@escolas.min-edu.pt</t>
  </si>
  <si>
    <t>Rua do Brasil, 49</t>
  </si>
  <si>
    <t>523732 - Conservatório de Albufeira</t>
  </si>
  <si>
    <t>cv.albufeira@escolas.min-edu.pt</t>
  </si>
  <si>
    <t>Praça da República nº 4 e 5</t>
  </si>
  <si>
    <t>8200-081</t>
  </si>
  <si>
    <t>523756 - Conservatório Regional de Vila Real de Santo António</t>
  </si>
  <si>
    <t>cv.vrealstantonio@escolas.min-edu.pt</t>
  </si>
  <si>
    <t>Av. da República, 11 - Edifício PARODI</t>
  </si>
  <si>
    <t>8900-201</t>
  </si>
  <si>
    <t>523768 - Conservatório Regional do Algarve</t>
  </si>
  <si>
    <t>cv.algarve@escolas.min-edu.pt</t>
  </si>
  <si>
    <t>Avenida Dr.Júlio Filipe Almeida Carrapato, nº 93</t>
  </si>
  <si>
    <t>8000-081</t>
  </si>
  <si>
    <t>523781 - Conservatório de Música de Seia - (Collegium Musicum)</t>
  </si>
  <si>
    <t>cvm.seia@escolas.min-edu.pt</t>
  </si>
  <si>
    <t>Praça da República - Casa das Artes</t>
  </si>
  <si>
    <t>6270-496</t>
  </si>
  <si>
    <t>523793 - Conservatório de Música de São José da Guarda</t>
  </si>
  <si>
    <t>conservatoriodaguarda@gmail.com</t>
  </si>
  <si>
    <t>Quinta Nossa Senhora do Mileu</t>
  </si>
  <si>
    <t>6300-586</t>
  </si>
  <si>
    <t>523800 - Academia de Música de Alcobaça</t>
  </si>
  <si>
    <t>acm.alcobaca@escolas.min-edu.pt</t>
  </si>
  <si>
    <t>Rua Frei António Brandão, 50 - 52</t>
  </si>
  <si>
    <t>2460-047</t>
  </si>
  <si>
    <t>523811 - Conservatório de Caldas da Rainha</t>
  </si>
  <si>
    <t>cvm.caldasrainha@escolas.min-edu.pt</t>
  </si>
  <si>
    <t>Rua Arnaldo Fortes, 32</t>
  </si>
  <si>
    <t>2500-131</t>
  </si>
  <si>
    <t>523823 - Escola de Música do Orfeão de Leiria</t>
  </si>
  <si>
    <t>esc.morfeaoleiria@escolas.min-edu.pt</t>
  </si>
  <si>
    <t>2400-265</t>
  </si>
  <si>
    <t>523835 - Academia de Amadores de Música</t>
  </si>
  <si>
    <t>ac.amadoresmusica@escolas.min-edu.pt</t>
  </si>
  <si>
    <t>Rua Nova da Trindade, nº 18 - 2º Esq.</t>
  </si>
  <si>
    <t>1200-303</t>
  </si>
  <si>
    <t>523859 - Conservatório de Música da Metropolitana</t>
  </si>
  <si>
    <t>conservatorio@metropolitana.pt</t>
  </si>
  <si>
    <t>Travessa da Galé, n.º 36</t>
  </si>
  <si>
    <t>1349-028</t>
  </si>
  <si>
    <t>523860 - Conservatório de Música D. Dinis</t>
  </si>
  <si>
    <t>cvm.ddinis@escolas.min-edu.pt</t>
  </si>
  <si>
    <t>Rua José Fontana - Bairro de S. José</t>
  </si>
  <si>
    <t>2620-071</t>
  </si>
  <si>
    <t>523872 - Conservatório Regional Silva Marques</t>
  </si>
  <si>
    <t>cv.silvamarques@escolas.min-edu.pt</t>
  </si>
  <si>
    <t>Prç. Soeiro Pereira Gomes, nº 5</t>
  </si>
  <si>
    <t>ALHANDRA</t>
  </si>
  <si>
    <t>2600-517</t>
  </si>
  <si>
    <t>523896 - Conservatório de Música da Física de Torres Vedras Luís António Maldonado Rodrigues</t>
  </si>
  <si>
    <t>esc.mlamrodrigues@escolas.min-edu.pt</t>
  </si>
  <si>
    <t>261314598/261314871</t>
  </si>
  <si>
    <t>Praçeta Calouste Gulbenkian, nº 6</t>
  </si>
  <si>
    <t>2560-291</t>
  </si>
  <si>
    <t>523902 - Escola de Música Nossa Senhora do Cabo - Sede</t>
  </si>
  <si>
    <t>esc.musicansracabo@escolas.min-edu.pt</t>
  </si>
  <si>
    <t>Rua dos Lusíadas, n.º 4 - A</t>
  </si>
  <si>
    <t>2795-127</t>
  </si>
  <si>
    <t>523914 - Academia Musical dos Amigos das Crianças</t>
  </si>
  <si>
    <t>fmamigoscriancas@escolas.min-edu.pt</t>
  </si>
  <si>
    <t>213959147; 213959148</t>
  </si>
  <si>
    <t>Rua Dom Luís I, n.º 19 - 1.º</t>
  </si>
  <si>
    <t>1200-149</t>
  </si>
  <si>
    <t>523926 - Instituto de Música Vitorino Matono</t>
  </si>
  <si>
    <t>it.mvitorinomatono@escolas.min-edu.pt</t>
  </si>
  <si>
    <t>Rua Morais Soares, nº 47 - 1.º e 5.º</t>
  </si>
  <si>
    <t>1900-341</t>
  </si>
  <si>
    <t>523938 - Escola de Artes do Norte Alentejano - Portalegre</t>
  </si>
  <si>
    <t>cv.portalegrese@escolas.min-edu.pt</t>
  </si>
  <si>
    <t>Largo da Misericórdia</t>
  </si>
  <si>
    <t>7300-092</t>
  </si>
  <si>
    <t>523940 - Escola de Artes do Norte Alentejano - Secção de Ponte de Sôr</t>
  </si>
  <si>
    <t>cv.ppontesor@escolas.min-edu.pt</t>
  </si>
  <si>
    <t>Rua João de Deus</t>
  </si>
  <si>
    <t>7400-263</t>
  </si>
  <si>
    <t>523951 - Academia de Música de Elvas - Manuel Rodrigues Coelho</t>
  </si>
  <si>
    <t>acm.elvas@escolas.min-edu.pt</t>
  </si>
  <si>
    <t>Rua de Olivença</t>
  </si>
  <si>
    <t>7350-075</t>
  </si>
  <si>
    <t>523963 - Academia de Música de Costa Cabral</t>
  </si>
  <si>
    <t>acm.costacabral@escolas.min-edu.pt</t>
  </si>
  <si>
    <t>Rua Costa Cabral, 877</t>
  </si>
  <si>
    <t>4200-225</t>
  </si>
  <si>
    <t>523975 - Conservatório do Vale do Sousa</t>
  </si>
  <si>
    <t>acm.acmusicallousada@escolas.min-edu.pt</t>
  </si>
  <si>
    <t>Av. Cidade de Errenteria - Quinta das Pocinhas</t>
  </si>
  <si>
    <t>4620-674</t>
  </si>
  <si>
    <t>Artistico;Profissional</t>
  </si>
  <si>
    <t>523987 - Academia de Música de Paredes</t>
  </si>
  <si>
    <t>acm.paredes@escolas.min-edu.pt</t>
  </si>
  <si>
    <t>Rua Dr. José Magalhães</t>
  </si>
  <si>
    <t>4580-133</t>
  </si>
  <si>
    <t>524001 - Conservatório de Música, Teatro e Dança de Vila do Conde</t>
  </si>
  <si>
    <t>acm.spiox@escolas.min-edu.pt</t>
  </si>
  <si>
    <t>252633520; 965794545</t>
  </si>
  <si>
    <t>Avenida Júlio Graça, nº 58 - Centro Municipal de Juventude</t>
  </si>
  <si>
    <t>4480-672</t>
  </si>
  <si>
    <t>524013 - Academia de Música de Vilar do Paraíso</t>
  </si>
  <si>
    <t>acm.lvilarparaiso@escolas.min-edu.pt</t>
  </si>
  <si>
    <t>Rua do Cruzeiro, 49</t>
  </si>
  <si>
    <t>4405-855</t>
  </si>
  <si>
    <t>524025 - Centro de Cultura Musical de Caldas da Saúde</t>
  </si>
  <si>
    <t>ct.cmcaldassaude@escolas.min-edu.pt</t>
  </si>
  <si>
    <t>Areias - Caldas da Saúde</t>
  </si>
  <si>
    <t>AREIAS STS</t>
  </si>
  <si>
    <t>4780-001</t>
  </si>
  <si>
    <t>524049 - Conservatório de Música da Maia</t>
  </si>
  <si>
    <t>cvm.maia@escolas.min-edu.pt</t>
  </si>
  <si>
    <t>Rua João Maia – Quinta da Gruta-Castelo da Maia</t>
  </si>
  <si>
    <t>4475-643</t>
  </si>
  <si>
    <t>524050 - Conservatório Regional de Gaia</t>
  </si>
  <si>
    <t>cv.gaia@escolas.min-edu.pt</t>
  </si>
  <si>
    <t>Rua António Ferreira Gomes - Apartado 556</t>
  </si>
  <si>
    <t>4400-112</t>
  </si>
  <si>
    <t>524062 - Curso de Música Silva Monteiro</t>
  </si>
  <si>
    <t>cmusicasilvamonteiro@escolas.min-edu.pt</t>
  </si>
  <si>
    <t>Rua Monsenhor Fonseca Soares, n.º 137</t>
  </si>
  <si>
    <t>4150-335</t>
  </si>
  <si>
    <t>524074 - Escola Municipal de Música de Póvoa de Varzim</t>
  </si>
  <si>
    <t>esc.mmpovoavarzim@escolas.min-edu.pt</t>
  </si>
  <si>
    <t>Rua D. Maria I, 56</t>
  </si>
  <si>
    <t>4490-409</t>
  </si>
  <si>
    <t>524086 - Escola de Música de Leça da Palmeira</t>
  </si>
  <si>
    <t>esc.mlecapalmeira@escolas.min-edu.pt</t>
  </si>
  <si>
    <t>Rua Óscar da Silva, nº 529</t>
  </si>
  <si>
    <t>4450-758</t>
  </si>
  <si>
    <t>524098 - Escola de Música de Perozinho</t>
  </si>
  <si>
    <t>esc.musicaperozinho@escolas.min-edu.pt</t>
  </si>
  <si>
    <t>Rua das Colectividades, 117</t>
  </si>
  <si>
    <t>4415-019</t>
  </si>
  <si>
    <t>524104 - Escola de Música Óscar da Silva</t>
  </si>
  <si>
    <t>esc.musicaoscarsilva@escolas.min-edu.pt</t>
  </si>
  <si>
    <t>Rua Álvaro Castelões, nº 332</t>
  </si>
  <si>
    <t>4450-038</t>
  </si>
  <si>
    <t>524128 - Fórum Cultural de Gulpilhares</t>
  </si>
  <si>
    <t>fculturalgulpilhares@escolas.min-edu.pt</t>
  </si>
  <si>
    <t>Rua das Associações, nº 30 - Gulpilhares</t>
  </si>
  <si>
    <t>4405-918</t>
  </si>
  <si>
    <t>524130 - Centro de Formação Artística - Sociedade Filarmónica Gualdim Pais</t>
  </si>
  <si>
    <t>ct.formacaoartistica@escolas.min-edu.pt</t>
  </si>
  <si>
    <t>Rua Manoel de Mattos</t>
  </si>
  <si>
    <t>2300-508</t>
  </si>
  <si>
    <t>524153 - Conservatório de Música do Choral Phydellius</t>
  </si>
  <si>
    <t>esc.mcphydellius@escolas.min-edu.pt</t>
  </si>
  <si>
    <t>Quinta da Lezíria - Apartado 44</t>
  </si>
  <si>
    <t>ALCOROCHEL</t>
  </si>
  <si>
    <t>2350-001</t>
  </si>
  <si>
    <t>524177 - Conservatório de Artes Canto Firme de Tomar</t>
  </si>
  <si>
    <t>esc.musicacantofirme@escolas.min-edu.pt</t>
  </si>
  <si>
    <t>Rua Lopo Dias de Sousa, n.º 8 C</t>
  </si>
  <si>
    <t>2300-483</t>
  </si>
  <si>
    <t>524189 - Conservatório de Música Jaime Chavinha</t>
  </si>
  <si>
    <t>esc.mjaimechavinha@escolas.min-edu.pt</t>
  </si>
  <si>
    <t>Rua Monsenhor Michel - Apartado 35</t>
  </si>
  <si>
    <t>2395-201</t>
  </si>
  <si>
    <t>524190 - Conservatório de Música de Santarém</t>
  </si>
  <si>
    <t>esc.musicasantarem@escolas.min-edu.pt</t>
  </si>
  <si>
    <t>Rua Miguel Lombarda, 4</t>
  </si>
  <si>
    <t>2000-141</t>
  </si>
  <si>
    <t>524219 - Conservatório Regional de Palmela</t>
  </si>
  <si>
    <t>cv.palmela@escolas.min-edu.pt</t>
  </si>
  <si>
    <t>Av. Dr. José Godinho de Matos</t>
  </si>
  <si>
    <t>2950-252</t>
  </si>
  <si>
    <t>524220 - Conservatório Regional de Setúbal</t>
  </si>
  <si>
    <t>cv.setubal@escolas.min-edu.pt</t>
  </si>
  <si>
    <t>Avenida Dr. António Rodrigues Manito, nº 4</t>
  </si>
  <si>
    <t xml:space="preserve">524268 - Academia de Música Fernandes Fão </t>
  </si>
  <si>
    <t>acm.fernandesfao@escolas.min-edu.pt</t>
  </si>
  <si>
    <t>Rua Cesário Lagido, n.º 75</t>
  </si>
  <si>
    <t>4910-554</t>
  </si>
  <si>
    <t>524270 - Academia de Música de Viana do Castelo</t>
  </si>
  <si>
    <t>acm.vianacastelo@escolas.min-edu.pt</t>
  </si>
  <si>
    <t>Travessa do Salgueiro, nº 14 e 16</t>
  </si>
  <si>
    <t>4900-323</t>
  </si>
  <si>
    <t>524293 - Conservatório Regional de Música Dr. José de Azeredo Perdigão</t>
  </si>
  <si>
    <t>cvm.djaperdigao@escolas.min-edu.pt</t>
  </si>
  <si>
    <t>Solar de Prime - Rua dos Olivais</t>
  </si>
  <si>
    <t>3500-164</t>
  </si>
  <si>
    <t>524300 - Academia de Dança Contemporânea de Setúbal</t>
  </si>
  <si>
    <t>ac.dcsetubal@escolas.min-edu.pt</t>
  </si>
  <si>
    <t>Rua Professor Borges de Macedo - Manteigadas (Junto à Escola Profissional de Setúbal)</t>
  </si>
  <si>
    <t>2910-001</t>
  </si>
  <si>
    <t>524311 - EDAM - Conservatório de Dança Ana Mangericão</t>
  </si>
  <si>
    <t>esc.danamangericao@escolas.min-edu.pt</t>
  </si>
  <si>
    <t>Urbanização Buzano - Rua Cesário Verde, n.º 26</t>
  </si>
  <si>
    <t>2785-342</t>
  </si>
  <si>
    <t>524323 - Escola de Dança Ginasiano</t>
  </si>
  <si>
    <t>esc.dancaginasiano@escolas.min-edu.pt</t>
  </si>
  <si>
    <t>223755051/223718198</t>
  </si>
  <si>
    <t>Rua Pádua Correia, nº 305</t>
  </si>
  <si>
    <t>524347 - Instituto das Artes e da Imagem</t>
  </si>
  <si>
    <t>it.artesimagem@escolas.min-edu.pt</t>
  </si>
  <si>
    <t>Travessa General Torres</t>
  </si>
  <si>
    <t>4430-424</t>
  </si>
  <si>
    <t>600015 - Centro de Educação e Desenvolvimento Jacob Rodrigues Pereira - Casa Pia</t>
  </si>
  <si>
    <t>Rua D. Francisco de Almeida, 1</t>
  </si>
  <si>
    <t>1400-117</t>
  </si>
  <si>
    <t>610306 - Centro de Educação e Desenvolvimento D. Maria Pia - Casa Pia</t>
  </si>
  <si>
    <t>R. Madre de Deus, nº 1</t>
  </si>
  <si>
    <t>1900-312</t>
  </si>
  <si>
    <t>610318 - Centro de Educação e Desenvolvimento D. Nuno Álvares Pereira - Casa Pia</t>
  </si>
  <si>
    <t>Rua Alexandre Sá Pinto, nº 26</t>
  </si>
  <si>
    <t>1300-036</t>
  </si>
  <si>
    <t>700001 - Escola de Hotelaria e Turismo do Porto</t>
  </si>
  <si>
    <t>Rua do Bonjardim, 648</t>
  </si>
  <si>
    <t>4000-118</t>
  </si>
  <si>
    <t>700003 - Escola de Hotelaria e Turismo de Viana do Castelo</t>
  </si>
  <si>
    <t>Castelo de São Tiago da Barra</t>
  </si>
  <si>
    <t>4900-360</t>
  </si>
  <si>
    <t>700004 - Escola de Hotelaria e Turismo de Lamego</t>
  </si>
  <si>
    <t>Rua Visconde de Arneirós - Quinta de São Carlos</t>
  </si>
  <si>
    <t>5100-000</t>
  </si>
  <si>
    <t>700006 - Escola de Hotelaria e Turismo de Coimbra</t>
  </si>
  <si>
    <t>Rua Teófilo Braga, Quinta da Boavista</t>
  </si>
  <si>
    <t>3030-076</t>
  </si>
  <si>
    <t>700008 - Escola de Hotelaria e Turismo do Oeste (Pólo das Caldas da Rainha)</t>
  </si>
  <si>
    <t>Largo da Universidade, Edifício 2</t>
  </si>
  <si>
    <t>700009 - Escola de Hotelaria e Turismo do Estoril</t>
  </si>
  <si>
    <t>Av. Condes de Barcelona</t>
  </si>
  <si>
    <t>2769-510</t>
  </si>
  <si>
    <t>700010 - Escola de Hotelaria e Turismo de Lisboa</t>
  </si>
  <si>
    <t>Rua Saraiva de Carvalho, 41 (Campo de Ourique)</t>
  </si>
  <si>
    <t>1269-099</t>
  </si>
  <si>
    <t>700011 - Escola de Hotelaria e Turismo de Setúbal</t>
  </si>
  <si>
    <t>Parque do Bonfim</t>
  </si>
  <si>
    <t>2900-703</t>
  </si>
  <si>
    <t>700012 - Escola de Hotelaria e Turismo de Santarém</t>
  </si>
  <si>
    <t>Campo Emílio Infante da Câmara - Casa do Campino</t>
  </si>
  <si>
    <t>2000-014</t>
  </si>
  <si>
    <t>700013 - Escola de Hotelaria e Turismo do Algarve</t>
  </si>
  <si>
    <t>Largo de São Francisco</t>
  </si>
  <si>
    <t>8000-142</t>
  </si>
  <si>
    <t>700014 - Escola de Hotelaria e Turismo de Portimão</t>
  </si>
  <si>
    <t>Alto do Alfarrobal - Pedra Mourinha</t>
  </si>
  <si>
    <t>8500-001</t>
  </si>
  <si>
    <t>700015 - Escola de Hotelaria e Turismo de Vila Real de Sto. António</t>
  </si>
  <si>
    <t>Rua Teófilo Braga</t>
  </si>
  <si>
    <t>8900-303</t>
  </si>
  <si>
    <t>700016 - Escola de Hotelaria e Turismo de Portalegre</t>
  </si>
  <si>
    <t>Fábrica Robinson - Largo do Jardim Operário, 5</t>
  </si>
  <si>
    <t>7300-000</t>
  </si>
  <si>
    <t>700017 - Escola de Hotelaria e Turismo do Oeste (Pólo de Óbidos)</t>
  </si>
  <si>
    <t>Rua Direita, 3 - Edifício São Tiago</t>
  </si>
  <si>
    <t>2510-106</t>
  </si>
  <si>
    <t>710022 - Centro Educativo Dr. Alberto Souto</t>
  </si>
  <si>
    <t>Rua Tenente Malaquias de Oliveira</t>
  </si>
  <si>
    <t>3810-391</t>
  </si>
  <si>
    <t>710025 - Centro Educativo de São Fiel</t>
  </si>
  <si>
    <t>Tapada da Renda</t>
  </si>
  <si>
    <t>LOURIÇAL DO CAMPO</t>
  </si>
  <si>
    <t>6005-210</t>
  </si>
  <si>
    <t>710028 - Centro de Paralisia Cerebral Calouste Gulbenkian</t>
  </si>
  <si>
    <t>Av. Rainha D. Amélia</t>
  </si>
  <si>
    <t>1600-676</t>
  </si>
  <si>
    <t>710039 - Centro Educativo de São José - Casa Aguieira</t>
  </si>
  <si>
    <t>Rua Professor Cristóvão Moreira Figueiredo, Lote 14</t>
  </si>
  <si>
    <t>3500-059</t>
  </si>
  <si>
    <t>800007 - A.P.A.C.D.M. de Évora</t>
  </si>
  <si>
    <t>apacdm@escolas.min-edu.pt</t>
  </si>
  <si>
    <t>Quinta do Escurinho - Apartado 431</t>
  </si>
  <si>
    <t>7000-502</t>
  </si>
  <si>
    <t>800008 - A.P.P.A.C.D.M.</t>
  </si>
  <si>
    <t>appacdmsetubal@escolas.min-edu.pt</t>
  </si>
  <si>
    <t>Quinta da Serralheira</t>
  </si>
  <si>
    <t>2910-198</t>
  </si>
  <si>
    <t>800009 - A.P.P.A.C.D.M. da Marinha Grande</t>
  </si>
  <si>
    <t>appacdmmarinhagrande@escolas.min-edu.pt</t>
  </si>
  <si>
    <t>Rua Profº Bento de Jesus Caraça</t>
  </si>
  <si>
    <t>800010 - A.P.P.A.C.D.M. de Aveiro</t>
  </si>
  <si>
    <t>appacdm.eixo@escolas.min-edu.pt</t>
  </si>
  <si>
    <t>Rua Agostinho da Silva,  Azurva</t>
  </si>
  <si>
    <t>3800-732</t>
  </si>
  <si>
    <t>800011 - Centro Bonny Stilwell - APPACDM - Lisboa</t>
  </si>
  <si>
    <t>appacdmlisboa@escolas.min-edu.pt</t>
  </si>
  <si>
    <t>Largo da Ajuda, n.º 18</t>
  </si>
  <si>
    <t>1300-179</t>
  </si>
  <si>
    <t>800012 - A.P.P.A.C.D.M. de Moura</t>
  </si>
  <si>
    <t>appacdmmoura@escolas.min-edu.pt</t>
  </si>
  <si>
    <t>Avenida do Carmo N.º 3    -    Apartado 105</t>
  </si>
  <si>
    <t>7860-195</t>
  </si>
  <si>
    <t>800013 - Centro Sócio Educativo da APPACDM - Santarém</t>
  </si>
  <si>
    <t>appacdmvalesantarem@escolas.min-edu.pt</t>
  </si>
  <si>
    <t>243760596; 243767050</t>
  </si>
  <si>
    <t>Rua Francisco Lima Monteiro - Quinta do Rosário</t>
  </si>
  <si>
    <t>VALE DE SANTARÉM</t>
  </si>
  <si>
    <t>2005-032</t>
  </si>
  <si>
    <t>800014 - A.P.P.A.C.D.M. do Porto</t>
  </si>
  <si>
    <t>appacdm.porto@escolas.min-edu.pt</t>
  </si>
  <si>
    <t>Travessa da Costibela, nº 85</t>
  </si>
  <si>
    <t>4100-186</t>
  </si>
  <si>
    <t>800016 - ADAPECIL - Associação de Amor para a Educação de Cidadãos Inadaptados da Lourinhã</t>
  </si>
  <si>
    <t>adapecil@escolas.min-edu.pt</t>
  </si>
  <si>
    <t>2530-178</t>
  </si>
  <si>
    <t>800018 - AEMAR - Instituto de Tecnologias Náuticas</t>
  </si>
  <si>
    <t>it.tnauticas@escolas.min-edu.pt</t>
  </si>
  <si>
    <t>Complexo de Estudos Náuticos - Av. Eng. Bonneville Franco - Espargal</t>
  </si>
  <si>
    <t>2770-058</t>
  </si>
  <si>
    <t>800020 - APACI - Centro de Ensino Especial</t>
  </si>
  <si>
    <t>apaci@escolas.min-edu.pt</t>
  </si>
  <si>
    <t>Lugar de Rainho</t>
  </si>
  <si>
    <t>4750-541</t>
  </si>
  <si>
    <t>800021 - APADIMP - Associação de Pais e Amigos de Diminuídos Mentais</t>
  </si>
  <si>
    <t>apadimp@escolas.min-edu.pt</t>
  </si>
  <si>
    <t>Qta de Milhundos - Apartado 139</t>
  </si>
  <si>
    <t>4560-682</t>
  </si>
  <si>
    <t>800022 - APECDA - Associação de Pais para Educação de Crianças Deficientes Auditivas</t>
  </si>
  <si>
    <t>apacda@escolas.min-edu.pt</t>
  </si>
  <si>
    <t>Trav.Nova da R. A. José Almeida, 3</t>
  </si>
  <si>
    <t>3030-001</t>
  </si>
  <si>
    <t>800023 - APECI - Associação para a Educação de Crianças Inadaptadas de Torres Vedras</t>
  </si>
  <si>
    <t>apeci@escolas.min-edu.pt</t>
  </si>
  <si>
    <t>Rua António Augusto Cabral,n.º 13</t>
  </si>
  <si>
    <t>2560-307</t>
  </si>
  <si>
    <t>800024 - APPACDM - Anadia</t>
  </si>
  <si>
    <t>appacdm.anadia@escolas.min-edu.pt</t>
  </si>
  <si>
    <t>Lugar das Cavadas</t>
  </si>
  <si>
    <t>3780-294</t>
  </si>
  <si>
    <t>800025 - APPACDM - Centro Bonny Stilwell</t>
  </si>
  <si>
    <t>appacdmajuda@escolas.min-edu.pt</t>
  </si>
  <si>
    <t>Largo da Ajuda, Nº18</t>
  </si>
  <si>
    <t>1300-001</t>
  </si>
  <si>
    <t>800028 - APPACDM Centro Dr. Leonardo Coimbra</t>
  </si>
  <si>
    <t>asmamedeinfesta@escolas.min-edu.pt</t>
  </si>
  <si>
    <t>4465-189</t>
  </si>
  <si>
    <t>800029 - APPACDM Centro Educacional do Porto</t>
  </si>
  <si>
    <t>appacdmporto@escolas.min-edu.pt</t>
  </si>
  <si>
    <t>R. Tenente Valadim, 157</t>
  </si>
  <si>
    <t>4100-479</t>
  </si>
  <si>
    <t>800030 - APPACDM de Elvas</t>
  </si>
  <si>
    <t>appacdmelvas@escolas.min-edu.pt</t>
  </si>
  <si>
    <t>Av.Bombeiros Voluntários de Elvas - Apart. 353</t>
  </si>
  <si>
    <t>7350-190</t>
  </si>
  <si>
    <t>800031 - APPACDM de Viana do Castelo</t>
  </si>
  <si>
    <t>appacdmareosa@escolas.min-edu.pt</t>
  </si>
  <si>
    <t>Av. Além do Rio - 222</t>
  </si>
  <si>
    <t>4900-580</t>
  </si>
  <si>
    <t>800033 - APPACDM do Fundão</t>
  </si>
  <si>
    <t>appacdmfundao@escolas.min-edu.pt</t>
  </si>
  <si>
    <t>Sitio da Arieira - Apartado 390</t>
  </si>
  <si>
    <t>ALCAIDE</t>
  </si>
  <si>
    <t>6230-001</t>
  </si>
  <si>
    <t>800034 - APPC - Núcleo Regional de Vila Real</t>
  </si>
  <si>
    <t>appacdmvreal@escolas.min-edu.pt</t>
  </si>
  <si>
    <t>Av. Osnabruck</t>
  </si>
  <si>
    <t>5000-427</t>
  </si>
  <si>
    <t>800035 - APPCDM-Centro de Educação Especial</t>
  </si>
  <si>
    <t>appcdm@escolas.min-edu.pt</t>
  </si>
  <si>
    <t>Rua Antigos Estudantes de Castelo Branco</t>
  </si>
  <si>
    <t>6000-000</t>
  </si>
  <si>
    <t>800037 - APPDA - Norte</t>
  </si>
  <si>
    <t>appcavnovagaia@escolas.min-edu.pt</t>
  </si>
  <si>
    <t>Rua D. Carlos I, nº 110</t>
  </si>
  <si>
    <t>4430-258</t>
  </si>
  <si>
    <t>800038 - ARCIAL Ass. Recup. Cri. Inadaptadas</t>
  </si>
  <si>
    <t>arcial@escolas.min-edu.pt</t>
  </si>
  <si>
    <t>R. do Colégio</t>
  </si>
  <si>
    <t>3400-105</t>
  </si>
  <si>
    <t>800039 - ARTEDUCA - Conservatório de Música de Vila Nova de Famalicão</t>
  </si>
  <si>
    <t>acm.avnovafamalicao@escolas.min-edu.pt</t>
  </si>
  <si>
    <t>Av. Marechal Humberto Delgado, 515, Apartado 65</t>
  </si>
  <si>
    <t>4760-012</t>
  </si>
  <si>
    <t>800043 - Academia Contemporânea do Espectáculo</t>
  </si>
  <si>
    <t>ac.cespectaculo@escolas.min-edu.pt</t>
  </si>
  <si>
    <t>Palácio do Bolhão, Rua Formosa, nº 342-346</t>
  </si>
  <si>
    <t>4050-453</t>
  </si>
  <si>
    <t>800045 - Academia de Artes de Chaves</t>
  </si>
  <si>
    <t>ac.artesdechaves@escolas.min-edu.pt</t>
  </si>
  <si>
    <t>Largo da Estação - Centro Cultural de Chaves</t>
  </si>
  <si>
    <t>5400-231</t>
  </si>
  <si>
    <t>800046 - Academia de Artes de Cinfães</t>
  </si>
  <si>
    <t>Rua das Outeirinhos</t>
  </si>
  <si>
    <t>4690-892</t>
  </si>
  <si>
    <t>800047 - Academia de Bailado da Lousã</t>
  </si>
  <si>
    <t>Largo Viscondessa do Espinhal</t>
  </si>
  <si>
    <t>3200-257</t>
  </si>
  <si>
    <t xml:space="preserve">800048 - Conservatório de Dança do Vale do Sousa </t>
  </si>
  <si>
    <t>Rua Monte da Póvoa, 81</t>
  </si>
  <si>
    <t>4580-156</t>
  </si>
  <si>
    <t>800050 - Academia de Música Didáxis</t>
  </si>
  <si>
    <t>Rua António Sérgio, Nº 188</t>
  </si>
  <si>
    <t>RIBA DE AVE</t>
  </si>
  <si>
    <t>4765-213</t>
  </si>
  <si>
    <t>800051 - ACORDARTE - Academia de Música de Lisboa</t>
  </si>
  <si>
    <t>academia@acordarte.pt</t>
  </si>
  <si>
    <t>Avenida Helen Keller, n.º 15 C</t>
  </si>
  <si>
    <t>1400-197</t>
  </si>
  <si>
    <t>800052 - Academia de Música da Fortaleza de Valença</t>
  </si>
  <si>
    <t>academiamvalenca@gmail.com</t>
  </si>
  <si>
    <t>251818387; 969698112</t>
  </si>
  <si>
    <t>Zona Escolar, Bloco B, Avenida da Juventude - Valença</t>
  </si>
  <si>
    <t>4930-677</t>
  </si>
  <si>
    <t>800053 - Academia de Música da Sociedade Filarmónica Vizelense</t>
  </si>
  <si>
    <t>acm.vizelense@escolas.min-edu.pt</t>
  </si>
  <si>
    <t>Avenida Bombeiros Voluntários, 415</t>
  </si>
  <si>
    <t>4815-394</t>
  </si>
  <si>
    <t>800054 - Academia de Música de Almada</t>
  </si>
  <si>
    <t>acm.almada@escolas.min-edu.pt</t>
  </si>
  <si>
    <t>Largo António José Piano Júnior - Solar dos Zagalos</t>
  </si>
  <si>
    <t>2815-716</t>
  </si>
  <si>
    <t>800055 - Academia de Música de Basto</t>
  </si>
  <si>
    <t>ac.bastocoopartes@escolas.min-edu.pt</t>
  </si>
  <si>
    <t>Edf. Dr. Ernesto Castro Leal, nº 137</t>
  </si>
  <si>
    <t>CELORICO DE BASTO</t>
  </si>
  <si>
    <t>4890-000</t>
  </si>
  <si>
    <t>800056 - Conservatório de Música de Lagoa - Secção de Lagoa da AML</t>
  </si>
  <si>
    <t>Rua Alexandre Herculano, n.º 24</t>
  </si>
  <si>
    <t>8400-367</t>
  </si>
  <si>
    <t>800057 - Academia de Música de Tavira</t>
  </si>
  <si>
    <t>ass.acmtavira@escolas.min-edu.pt</t>
  </si>
  <si>
    <t>Rua João Vaz Corte Real, n.º 20</t>
  </si>
  <si>
    <t>8800-351</t>
  </si>
  <si>
    <t>800058 - Academia de Música de Viatodos</t>
  </si>
  <si>
    <t>academia.musica.viatodos@gmail.com</t>
  </si>
  <si>
    <t>Rua de Santa Maria de Viatodos, 1266</t>
  </si>
  <si>
    <t>4775-271</t>
  </si>
  <si>
    <t>800059 - Academia de Música de Óbidos</t>
  </si>
  <si>
    <t>acm.obidos@escolas.min-edu.pt</t>
  </si>
  <si>
    <t>Estrada Nacional 8, 4</t>
  </si>
  <si>
    <t>2510-082</t>
  </si>
  <si>
    <t>800060 - Academia de Música e Artes Jean Piaget</t>
  </si>
  <si>
    <t>5370-202</t>
  </si>
  <si>
    <t>800064 - ACORDARTE - Academia de Música de Lisboa Secção - Oeiras</t>
  </si>
  <si>
    <t>acordarte@escolas.min-edu.pt</t>
  </si>
  <si>
    <t>Rua Manuel de Arriaga, n.º 2 Loja A</t>
  </si>
  <si>
    <t>2780-132</t>
  </si>
  <si>
    <t>800070 - Artâmega - Conservatório de Artes do Marco de Canaveses</t>
  </si>
  <si>
    <t>artamega@gmail.com</t>
  </si>
  <si>
    <t>255522129; 933386214</t>
  </si>
  <si>
    <t>Centro pastoral de Vila Boa de Quires, 35</t>
  </si>
  <si>
    <t>VILA BOA DE QUIRES</t>
  </si>
  <si>
    <t>4635-739</t>
  </si>
  <si>
    <t>800072 - Associação Sócio-Cultural Terapêutica de Évora - Lar Escola S. Francisco de Assis</t>
  </si>
  <si>
    <t>lescsfranciscoassis@escolas.min-edu.pt</t>
  </si>
  <si>
    <t>Lugar do Zambujinho</t>
  </si>
  <si>
    <t>AZARUJA</t>
  </si>
  <si>
    <t>7005-132</t>
  </si>
  <si>
    <t>800087 - Associação Portuguesa de Pais e Amigos do Cidadão Deficiente</t>
  </si>
  <si>
    <t>appacdm.vngaia@escolas.min-edu.pt</t>
  </si>
  <si>
    <t>R Madre Deus 227</t>
  </si>
  <si>
    <t>4430-138</t>
  </si>
  <si>
    <t>800089 - Associação Portuguesa de Pais e Amigos do Cidadão Deficiente Mental da Trofa</t>
  </si>
  <si>
    <t>appacdm.trofa@escolas.min-edu.pt</t>
  </si>
  <si>
    <t>Rua S. João Bosco nº 141</t>
  </si>
  <si>
    <t>4785-000</t>
  </si>
  <si>
    <t>800090 - Associação Portuguesa de Pais e Amigos do Cidadão Deficiente Mental de Braga - APPACDM</t>
  </si>
  <si>
    <t>appacdm.braga@escolas.min-edu.pt</t>
  </si>
  <si>
    <t>Rua de S. Lázaro, nº 38 Apartado 10</t>
  </si>
  <si>
    <t>4700-924</t>
  </si>
  <si>
    <t>800091 - Associação Portuguesa de Paralisia Cerebral</t>
  </si>
  <si>
    <t>appcerebralfaro@escolas.min-edu.pt</t>
  </si>
  <si>
    <t>Rua Melvin Jones, 34</t>
  </si>
  <si>
    <t>2780-001</t>
  </si>
  <si>
    <t>800092 - Associação Portuguesa de Paralisia Cerebral</t>
  </si>
  <si>
    <t>R. de Moçambique</t>
  </si>
  <si>
    <t>8005-203</t>
  </si>
  <si>
    <t>800095 - EP de Torres Novas</t>
  </si>
  <si>
    <t>ass.teptorresnovas@escolas.min-edu.pt</t>
  </si>
  <si>
    <t>Várzea do Mesiões</t>
  </si>
  <si>
    <t>2350-433</t>
  </si>
  <si>
    <t>800099 - Associação de Pais e Amigos de Deficientes Profundos</t>
  </si>
  <si>
    <t>ass.padprofundos@escolas.min-edu.pt</t>
  </si>
  <si>
    <t>AV. Fernão Mendes Pinto</t>
  </si>
  <si>
    <t>2735-384</t>
  </si>
  <si>
    <t>800104 - EP do Montijo</t>
  </si>
  <si>
    <t>ass.fpdmontijoepm@escolas.min-edu.pt</t>
  </si>
  <si>
    <t>Rua José de Almeida Negreiros, 217 - Alto das Vinhas</t>
  </si>
  <si>
    <t>2870-442</t>
  </si>
  <si>
    <t>800107 - Ballet Teatro Contemporâneo do Porto - EP</t>
  </si>
  <si>
    <t>btcontemporaneoporto@escolas.min-edu.pt</t>
  </si>
  <si>
    <t>Edifício do Coliseu do Porto Rua Passos Manuel, n.º 137</t>
  </si>
  <si>
    <t>4050-385</t>
  </si>
  <si>
    <t>800131 - Carlucci American International School of Lisbon</t>
  </si>
  <si>
    <t>fcaischooloflisbon@escolas.min-edu.pt</t>
  </si>
  <si>
    <t>Rua António dos Reis, n.º 95 Linhó</t>
  </si>
  <si>
    <t>2710-301</t>
  </si>
  <si>
    <t>800134 - CECD - Centro de Educação para o Cidadão Deficiente</t>
  </si>
  <si>
    <t>cecd@escolas.min-edu.pt</t>
  </si>
  <si>
    <t>Av. 25 de Abril, 190</t>
  </si>
  <si>
    <t>2735-418</t>
  </si>
  <si>
    <t>800135 - CEERIA - Centro de Educação Especial, Recuperação e Integração de Alcobaça</t>
  </si>
  <si>
    <t>ceeria@escolas.min-edu.pt</t>
  </si>
  <si>
    <t>262590640; 262590640</t>
  </si>
  <si>
    <t>Rua do Castelo, 152</t>
  </si>
  <si>
    <t>2460-036</t>
  </si>
  <si>
    <t>800137 - CERCI - Flor da Vida - Cooperativa para a Educação, Reabilitação, Capacitação e Inclusão</t>
  </si>
  <si>
    <t>flordavida@escolas.min-edu.pt</t>
  </si>
  <si>
    <t>Quinta das Rosas</t>
  </si>
  <si>
    <t>800138 - CERCI - Cooperativa de Educação e Reabilitação de Crianças Inadaptadas de Portalegre</t>
  </si>
  <si>
    <t>cerciportalegre@escolas.min-edu.pt</t>
  </si>
  <si>
    <t>Rua 15 de Maio, Apartado 215</t>
  </si>
  <si>
    <t>800139 - CERCIAG - Cooperativa de Educação e Reabilitação de Crianças Inadaptadas-Águeda, CRL</t>
  </si>
  <si>
    <t>cerciag@escolas.min-edu.pt</t>
  </si>
  <si>
    <t>Raso de Paredes</t>
  </si>
  <si>
    <t>3750-316</t>
  </si>
  <si>
    <t>800140 - CERCIAMA – Cooperativa de Educação e Reabilitação de Cidadãos Inadaptados da Amadora</t>
  </si>
  <si>
    <t>cerciama@escolas.min-edu.pt</t>
  </si>
  <si>
    <t>Rua Mestre Roque Gameiro, 12</t>
  </si>
  <si>
    <t>2700-578</t>
  </si>
  <si>
    <t>800141 - CERCIAV Coop. Educ. Reab. Cri. Inadaptadas</t>
  </si>
  <si>
    <t>cerciav@escolas.min-edu.pt</t>
  </si>
  <si>
    <t>Av. Artur Ravara, nº 34</t>
  </si>
  <si>
    <t>800142 - CERCIAZ- Coop. Educ. Reab. Criaças Inadaptadas</t>
  </si>
  <si>
    <t>cerciaz@escolas.min-edu.pt</t>
  </si>
  <si>
    <t>Lações de Cima - Apartado 90</t>
  </si>
  <si>
    <t>3720-001</t>
  </si>
  <si>
    <t>800143 - CERCIBEJA Coop. Educ. Reab. Crianças Inadaptadas</t>
  </si>
  <si>
    <t>cercibeja@escolas.min-edu.pt</t>
  </si>
  <si>
    <t>Qt. dos Britos</t>
  </si>
  <si>
    <t>7800-242</t>
  </si>
  <si>
    <t>800144 - CERCICA - Cooperativa para a Educação e Reabilitação de Cidadãos Inadaptados de Cascais, CRL</t>
  </si>
  <si>
    <t>cercica@escolas.min-edu.pt</t>
  </si>
  <si>
    <t>Rua Principal - Livramento</t>
  </si>
  <si>
    <t>2765-383</t>
  </si>
  <si>
    <t>800145 - CERCICOA Coop. Educ. Reab. Cr. Inadaptadas</t>
  </si>
  <si>
    <t>cercicoa@escolas.min-edu.pt</t>
  </si>
  <si>
    <t>Estrada de S. Barnabé,28</t>
  </si>
  <si>
    <t>7700-015</t>
  </si>
  <si>
    <t>800146 - CERCIDIANA Coop. para a Educação, Reabilitação e Inserção de Cidadãos Inadaptados</t>
  </si>
  <si>
    <t>cercidianaevora@escolas.min-edu.pt</t>
  </si>
  <si>
    <t>Quinta do Feijão ao Espinheiro - Apartado 92</t>
  </si>
  <si>
    <t>7005-001</t>
  </si>
  <si>
    <t>800147 - CERCIESTA Coop. Educ. Reab. Cri. Inadaptadas</t>
  </si>
  <si>
    <t>cerciesta@escolas.min-edu.pt</t>
  </si>
  <si>
    <t>Rua da Fontinha</t>
  </si>
  <si>
    <t>3860-248</t>
  </si>
  <si>
    <t>800148 - CERCIESTREMOZ - Cooperativa para a Educação e Reabilitação de Crianças Inadaptadas</t>
  </si>
  <si>
    <t>cerciestremoz@escolas.min-edu.pt</t>
  </si>
  <si>
    <t>Qt. de Stº Antão</t>
  </si>
  <si>
    <t>7100-000</t>
  </si>
  <si>
    <t>800149 - CERCIFAF - Cooperativa Educ. Reabilitação de Crianças Inadaptadas</t>
  </si>
  <si>
    <t>cercifaf@escolas.min-edu.pt</t>
  </si>
  <si>
    <t>Rua 9 de Dezembro, 99 - Monte S. Jorge</t>
  </si>
  <si>
    <t>4820-161</t>
  </si>
  <si>
    <t>800151 - CERCIFEL Coop. Educ. Reab. Cri. Inadaptadas</t>
  </si>
  <si>
    <t>cercifel@escolas.min-edu.pt</t>
  </si>
  <si>
    <t>Av. Dr. Magalhães Lemos</t>
  </si>
  <si>
    <t>4610-106</t>
  </si>
  <si>
    <t>800154 - CERCIGUI Coop. Educ. Reab. Cri. Inadaptadas</t>
  </si>
  <si>
    <t>cercigui@escolas.min-edu.pt</t>
  </si>
  <si>
    <t>R. Raúl Brandão, 195</t>
  </si>
  <si>
    <t>4810-282</t>
  </si>
  <si>
    <t>800155 - CERCILAMAS Coop. Ed. Reab. Cri. Inadaptadas</t>
  </si>
  <si>
    <t>cercilamas@escolas.min-edu.pt</t>
  </si>
  <si>
    <t>Rua do Auditório, Apartado 70</t>
  </si>
  <si>
    <t>800156 - CERCILEI Coop. Ens. Reab. Cri. Inadaptadas</t>
  </si>
  <si>
    <t>cercilei@escolas.min-edu.pt</t>
  </si>
  <si>
    <t>Estrada das Moitas Altas, nº 279 - Apart.571</t>
  </si>
  <si>
    <t>2400-000</t>
  </si>
  <si>
    <t>800157 - CERCIMA - Cooperativa de Educação, Reabilitação, Capacitação e Inclusão do Montijo e Alcochete</t>
  </si>
  <si>
    <t>cercima@escolas.min-edu.pt</t>
  </si>
  <si>
    <t>Rua D. Nuno Álvares Pereira, 141</t>
  </si>
  <si>
    <t>2870-097</t>
  </si>
  <si>
    <t>800158 - CERCIMARANTE Coop. Educ. Cri. Inadaptadas</t>
  </si>
  <si>
    <t>cercimarante@escolas.min-edu.pt</t>
  </si>
  <si>
    <t>Rua de Guimarães</t>
  </si>
  <si>
    <t>4600-112</t>
  </si>
  <si>
    <t>800161 - CERCIMIRA Coop. Educ. Reb. Cri. Inadaptadas</t>
  </si>
  <si>
    <t>cercimira@escolas.min-edu.pt</t>
  </si>
  <si>
    <t>Rua dos Claros</t>
  </si>
  <si>
    <t>SEIXO</t>
  </si>
  <si>
    <t>3070-504</t>
  </si>
  <si>
    <t>800162 - CERCINAZARÉ Coop. Educ. Reab. Cri. Inadaptadas</t>
  </si>
  <si>
    <t>cercinazare@escolas.min-edu.pt</t>
  </si>
  <si>
    <t>Caminho Real - Alto Romão - Pederneira</t>
  </si>
  <si>
    <t>2450-060</t>
  </si>
  <si>
    <t>800163 - CERCIPENICHE - Cooperativa de Educação e Reabilitação de Cidadãos Inadaptadas</t>
  </si>
  <si>
    <t>cercip@escolas.min-edu.pt</t>
  </si>
  <si>
    <t>R. Dr. João de Matos Bilhau, 26</t>
  </si>
  <si>
    <t>800164 - CERCIPENELA Coop. Ed. Reab. Cri. Inadaptadas</t>
  </si>
  <si>
    <t>cercipenela@escolas.min-edu.pt</t>
  </si>
  <si>
    <t>Avª Infante D. Pedro, n.º 3 - Apartado 4</t>
  </si>
  <si>
    <t>3230-268</t>
  </si>
  <si>
    <t>800165 - CERCIPOM Coop. Educ. Reab. Cri. Inadaptadas</t>
  </si>
  <si>
    <t>cercipom@escolas.min-edu.pt</t>
  </si>
  <si>
    <t>Rua Cartilha Maternal João de Deus</t>
  </si>
  <si>
    <t>3100-508</t>
  </si>
  <si>
    <t>800166 - CERCIPÓVOA - Cooperativa para a Educação e Reabilitação de Cidadãos Inadaptados</t>
  </si>
  <si>
    <t>cercipovoa@escolas.min-edu.pt</t>
  </si>
  <si>
    <t>Rua do Morgado da Póvoa, lote 1, 2ª fase da Quinta da Piedade</t>
  </si>
  <si>
    <t>2625-229</t>
  </si>
  <si>
    <t>800168 - CERCISIAGO- Cooperativa para a  Educação e Reabilitação de Crianças Inadaptadas</t>
  </si>
  <si>
    <t>cercisiago@escolas.min-edu.pt</t>
  </si>
  <si>
    <t>Rua das Nogueiras</t>
  </si>
  <si>
    <t>7540-162</t>
  </si>
  <si>
    <t>800169 - CERCITEJO - Cooperativa de Educação e Reabilitação de Cidadãos Inadaptados</t>
  </si>
  <si>
    <t>cercitejo@escolas.min-edu.pt</t>
  </si>
  <si>
    <t>Rua da Esperança, 6 - Bom Sucesso</t>
  </si>
  <si>
    <t>2615-305</t>
  </si>
  <si>
    <t>800170 - CERCIVAR Coop. Educ. Reab. Cr. Inadaptadas</t>
  </si>
  <si>
    <t>cercivar@escolas.min-edu.pt</t>
  </si>
  <si>
    <t>Rua da Cercivar</t>
  </si>
  <si>
    <t>3880-161</t>
  </si>
  <si>
    <t>800171 - CIRE - Centro Integração e Reabilitação de Tomar</t>
  </si>
  <si>
    <t>cire@escolas.min-edu.pt</t>
  </si>
  <si>
    <t>Av. D. Maria II</t>
  </si>
  <si>
    <t>800173 - CLIP - Colégio Luso-Internacional do Porto</t>
  </si>
  <si>
    <t>clip@escolas.min-edu.pt</t>
  </si>
  <si>
    <t>Rua de Vila Nova, 1071</t>
  </si>
  <si>
    <t>4100-506</t>
  </si>
  <si>
    <t>800174 - CRIB - Centro de Recuperação Infantil de Benavente</t>
  </si>
  <si>
    <t>crib@escolas.min-edu.pt</t>
  </si>
  <si>
    <t>Largo do Calvário, 2</t>
  </si>
  <si>
    <t>2130-035</t>
  </si>
  <si>
    <t>800175 - CRIFZ - Centro de Reabilitação e Integração de Ferreira do Zêzere</t>
  </si>
  <si>
    <t>geral@crifz.pt</t>
  </si>
  <si>
    <t>Quinta do Adro - Apartado 27</t>
  </si>
  <si>
    <t>2240-336</t>
  </si>
  <si>
    <t>800177 - CRIO - Centro de Recuperação Infantil Ouriense</t>
  </si>
  <si>
    <t>ct.crio@escolas.min-edu.pt</t>
  </si>
  <si>
    <t>Praceta Professor António Oliveira</t>
  </si>
  <si>
    <t>2490-502</t>
  </si>
  <si>
    <t>800185 - Escola Casa da Floresta</t>
  </si>
  <si>
    <t>cl.cfverdesanos@escolas.min-edu.pt</t>
  </si>
  <si>
    <t>Sítio do Barcal, n.º 9</t>
  </si>
  <si>
    <t>1500-554</t>
  </si>
  <si>
    <t>800195 - Conservatório de Amarante</t>
  </si>
  <si>
    <t>ct.mlaranjeira@escolas.min-edu.pt</t>
  </si>
  <si>
    <t>Rua Nova, nº112</t>
  </si>
  <si>
    <t>4600-093</t>
  </si>
  <si>
    <t>800196 - Centro Educativo Padre António de Oliveira</t>
  </si>
  <si>
    <t>Estrada Nacional 250 (Km 8)</t>
  </si>
  <si>
    <t>2760-059</t>
  </si>
  <si>
    <t>800197 - Centro Educativo da Bela Vista</t>
  </si>
  <si>
    <t>Rua da Bela Vista à Graça, n.º 76</t>
  </si>
  <si>
    <t>1170-058</t>
  </si>
  <si>
    <t>800198 - Centro Educativo de Stº António</t>
  </si>
  <si>
    <t>Rua do Melo, n.º 6</t>
  </si>
  <si>
    <t>800200 - Centro Educativo dos Olivais</t>
  </si>
  <si>
    <t>Rua Brigadeiro Correia Cardoso, n.º 73</t>
  </si>
  <si>
    <t>3000-086</t>
  </si>
  <si>
    <t>800217 - Centro Latino Coelho</t>
  </si>
  <si>
    <t>ct.latinocoelho@escolas.min-edu.pt</t>
  </si>
  <si>
    <t>Rua Conde de Ferreira, nº 80</t>
  </si>
  <si>
    <t>4300-195</t>
  </si>
  <si>
    <t>800218 - Centro Multicultural de Formação da Santa Casa de Misericórdia de Lisboa</t>
  </si>
  <si>
    <t>ct.mformacao@escolas.min-edu.pt</t>
  </si>
  <si>
    <t>Rua Vasco Botelho do Amaral, n.º 2</t>
  </si>
  <si>
    <t>1500-000</t>
  </si>
  <si>
    <t>800259 - Centro de Paralisia Cerebral de Beja</t>
  </si>
  <si>
    <t>ct.appcerebral@escolas.min-edu.pt</t>
  </si>
  <si>
    <t>Rua Cidade de S. Paulo, Apartado 5</t>
  </si>
  <si>
    <t>7800-000</t>
  </si>
  <si>
    <t>800268 - Centro de Educação Especial "O Ninho"</t>
  </si>
  <si>
    <t>ce.oninho@escolas.min-edu.pt</t>
  </si>
  <si>
    <t>Largo Padre António Quartilho</t>
  </si>
  <si>
    <t>2040-331</t>
  </si>
  <si>
    <t>800272 - Centro de Educação e Desenvolvimento António Aurélio da Costa Ferreira (Casa Pia de Lisboa)</t>
  </si>
  <si>
    <t>R. Alberto Oliveira</t>
  </si>
  <si>
    <t>1700-036</t>
  </si>
  <si>
    <t>800273 - Centro de Educação e Desenvolvimento Nossa Senhora da Conceição (Casa Pia)</t>
  </si>
  <si>
    <t>Rua do Sol ao Rato, n.º 6</t>
  </si>
  <si>
    <t>1250-263</t>
  </si>
  <si>
    <t>800274 - Centro de Educação e Desenvolvimento Pina Manique - Casa Pia de Lisboa</t>
  </si>
  <si>
    <t>R. do Jeronimos, N. 5</t>
  </si>
  <si>
    <t>1400-210</t>
  </si>
  <si>
    <t>800281 - Centro de Estudos Educativos de Ançã</t>
  </si>
  <si>
    <t>ce.educativosanca@escolas.min-edu.pt</t>
  </si>
  <si>
    <t>R. Centro de Estudos Educativos de Ançã</t>
  </si>
  <si>
    <t>ANÇÃ</t>
  </si>
  <si>
    <t>3060-045</t>
  </si>
  <si>
    <t xml:space="preserve">800282 - Centro de Estudos de Fátima </t>
  </si>
  <si>
    <t>ce.fatima@escolas.min-edu.pt</t>
  </si>
  <si>
    <t>Planalto do Sol - Moita Redonda</t>
  </si>
  <si>
    <t>2495-651</t>
  </si>
  <si>
    <t>800296 - Centro de Paralisia Cerebral</t>
  </si>
  <si>
    <t>ct.paralisiacerebral@escolas.min-edu.pt</t>
  </si>
  <si>
    <t>R. Delfim Maia, 276</t>
  </si>
  <si>
    <t>4200-253</t>
  </si>
  <si>
    <t>800297 - Centro de Pedagogia Terapêutica "Bola de Neve"</t>
  </si>
  <si>
    <t>ct.boladeneve@escolas.min-edu.pt</t>
  </si>
  <si>
    <t>Rua Afonso Gonçalves Baldaya, 6</t>
  </si>
  <si>
    <t>1400-001</t>
  </si>
  <si>
    <t>1º Ciclo;2º Ciclo;3º Ciclo;Especial</t>
  </si>
  <si>
    <t>800300 - Centro de Reabilitação Profissional de Gaia</t>
  </si>
  <si>
    <t>cercigaiaarcozelo@escolas.min-edu.pt</t>
  </si>
  <si>
    <t>Av. João Paulo II</t>
  </si>
  <si>
    <t>4410-406</t>
  </si>
  <si>
    <t>800301 - CERE - Centro de Ensino e Recuperação do Entroncamento</t>
  </si>
  <si>
    <t>crt.entroncamento@escolas.min-edu.pt</t>
  </si>
  <si>
    <t>Rua Gustave Eiffel, n.º 18</t>
  </si>
  <si>
    <t>2330-163</t>
  </si>
  <si>
    <t>800302 - Centro de Reabilitação e Formação Profissional - Cerciportalegre</t>
  </si>
  <si>
    <t>cerupreprofissional@escolas.min-edu.pt</t>
  </si>
  <si>
    <t>Zona Industrial - Painel da Estação de Serviço, Caixa 4</t>
  </si>
  <si>
    <t>7320-305</t>
  </si>
  <si>
    <t>800303 - Centro de Reabilitação e Integração de Torrejano</t>
  </si>
  <si>
    <t>crit@escolas.min-edu.pt</t>
  </si>
  <si>
    <t>Variante Bom Amor</t>
  </si>
  <si>
    <t>2350-649</t>
  </si>
  <si>
    <t>800304 - Centro de Reabilitação e Paralisia Cerebral de Coimbra</t>
  </si>
  <si>
    <t>crt.pcerebralcoimbra@escolas.min-edu.pt</t>
  </si>
  <si>
    <t>R. Garcia da Horta - Vale das Flores</t>
  </si>
  <si>
    <t>3030-188</t>
  </si>
  <si>
    <t>800305 - CRIA - Centro de Recuperação e Integração de Abrantes</t>
  </si>
  <si>
    <t>ct.cria@escolas.min-edu.pt</t>
  </si>
  <si>
    <t>Quinta das Pinheiras - Zona Industrial de Alferrarede</t>
  </si>
  <si>
    <t>2200-024</t>
  </si>
  <si>
    <t>800306 - CRIAL - Centro de Recuperação Infantil de Almeirim</t>
  </si>
  <si>
    <t xml:space="preserve">crial@sapo.pt </t>
  </si>
  <si>
    <t>Largo dos Combatentes da Grande Guerra n.º 9</t>
  </si>
  <si>
    <t>2080-038</t>
  </si>
  <si>
    <t>800307 - Centro de Reabilitação e Integração de Fátima - CRIF</t>
  </si>
  <si>
    <t>ct.rinfantilfatima@escolas.min-edu.pt</t>
  </si>
  <si>
    <t>Rua das Pedreiras, 470 - Moimento</t>
  </si>
  <si>
    <t>2495-650</t>
  </si>
  <si>
    <t>800308 - Centro de Recuperação de Menores de Assumar</t>
  </si>
  <si>
    <t>Rua Francisco Velez de Peso</t>
  </si>
  <si>
    <t>800311 - Centro de Vila Nova de Poiares - Centro III - APPACDM</t>
  </si>
  <si>
    <t>ct.vnovapoiares@escolas.min-edu.pt</t>
  </si>
  <si>
    <t>Ass. Pais Amigos Crianças Diminuídas Mentais</t>
  </si>
  <si>
    <t>SÃO MIGUEL DE POIARES</t>
  </si>
  <si>
    <t>3350-211</t>
  </si>
  <si>
    <t>800312 - Cercigrândola-Coop.Educação e Reabilitação de Crianças Inadaptadas</t>
  </si>
  <si>
    <t>ccercinadaptadas@escolas.min-edu.pt</t>
  </si>
  <si>
    <t>Rua Vitor Manuel Ribeiro da Rocha</t>
  </si>
  <si>
    <t>7570-113</t>
  </si>
  <si>
    <t>800317 - Colégio "João de Barros"</t>
  </si>
  <si>
    <t>cl.joaodebarros@escolas.min-edu.pt</t>
  </si>
  <si>
    <t>Rua do Covão</t>
  </si>
  <si>
    <t>ALMAGREIRA PBL</t>
  </si>
  <si>
    <t>3105-001</t>
  </si>
  <si>
    <t>800318 - Colégio "La Salle"</t>
  </si>
  <si>
    <t>cl.lasalle@escolas.min-edu.pt</t>
  </si>
  <si>
    <t>R. Irmãos de La Salle - Barcelinhos</t>
  </si>
  <si>
    <t>4755-054</t>
  </si>
  <si>
    <t>800319 - Colégio João Paulo II - Vila Real</t>
  </si>
  <si>
    <t>cl.nsradaboavista@escolas.min-edu.pt</t>
  </si>
  <si>
    <t>Rua Dr. José Augusto, nº 7</t>
  </si>
  <si>
    <t>5000-575</t>
  </si>
  <si>
    <t>800323 - Colégio Vasco da Gama</t>
  </si>
  <si>
    <t>cl.vascodagama@escolas.min-edu.pt</t>
  </si>
  <si>
    <t>Av. Dr. João António Nabais, 71 - 73 - Meleças</t>
  </si>
  <si>
    <t>BELAS</t>
  </si>
  <si>
    <t>2605-045</t>
  </si>
  <si>
    <t>800324 - Colégio "Via Sacra"</t>
  </si>
  <si>
    <t>cl.viasacra@escolas.min-edu.pt</t>
  </si>
  <si>
    <t>Rua Cónego Barreiros</t>
  </si>
  <si>
    <t>3500-093</t>
  </si>
  <si>
    <t>800326 - Colégio A Quinta de Sintra</t>
  </si>
  <si>
    <t>cl.aquintadesintra@escolas.min-edu.pt</t>
  </si>
  <si>
    <t>Rua de Entre Vinhas - Recoveiro</t>
  </si>
  <si>
    <t>2725-506</t>
  </si>
  <si>
    <t>800327 - Colégio Académico</t>
  </si>
  <si>
    <t>cl.academico@escolas.min-edu.pt</t>
  </si>
  <si>
    <t>Avenida da República, 13 e 13 C</t>
  </si>
  <si>
    <t>1050-185</t>
  </si>
  <si>
    <t>800331 - Escola Selecta Amadeu Andrés</t>
  </si>
  <si>
    <t>esc.spdramadeuandres@escolas.min-edu.pt</t>
  </si>
  <si>
    <t>Rua Marques da Silva, n.º 79 - Quinta da Palmeira</t>
  </si>
  <si>
    <t>1170-222</t>
  </si>
  <si>
    <t>800335 - Colégio As Descobertas</t>
  </si>
  <si>
    <t>cl.asdescobertas@escolas.min-edu.pt</t>
  </si>
  <si>
    <t>Avenida D Vasco da Gama, 25</t>
  </si>
  <si>
    <t>1400-127</t>
  </si>
  <si>
    <t>1º Ciclo;2º Ciclo;Especial;Pré-escolar</t>
  </si>
  <si>
    <t>800338 - Colégio Bernardette de Jesus Romeira</t>
  </si>
  <si>
    <t>cl.bjesusromeira@escolas.min-edu.pt</t>
  </si>
  <si>
    <t>289701021; 968 297 986</t>
  </si>
  <si>
    <t>Rua Dâmaso da Encarnação, n.º 29</t>
  </si>
  <si>
    <t>8700-249</t>
  </si>
  <si>
    <t>800339 - Colégio Bissaya Barreto</t>
  </si>
  <si>
    <t>cl.bissayabarreto@escolas.min-edu.pt</t>
  </si>
  <si>
    <t>Quinta dos Plátanos, Bencanta - Apartado 7049</t>
  </si>
  <si>
    <t>3046-901</t>
  </si>
  <si>
    <t>800343 - Colégio CCG</t>
  </si>
  <si>
    <t>cl.centraldegueifaes@escolas.min-edu.pt</t>
  </si>
  <si>
    <t>Rua António Gomes da Silva, 40</t>
  </si>
  <si>
    <t>4470-057</t>
  </si>
  <si>
    <t>800344 - Colégio CEBES</t>
  </si>
  <si>
    <t>cebes@escolas.min-edu.pt</t>
  </si>
  <si>
    <t>Rua Marcechal Gomes da Costa, 1051</t>
  </si>
  <si>
    <t>4150-359</t>
  </si>
  <si>
    <t>800347 - Colégio Cedros</t>
  </si>
  <si>
    <t>ext.cedros@escolas.min-edu.pt</t>
  </si>
  <si>
    <t>Alameda Jardins da Arrábida</t>
  </si>
  <si>
    <t>800350 - Colégio Corte Real</t>
  </si>
  <si>
    <t>Estrada dos Espanhóis, Parque Empresas dos Quatro Marcos</t>
  </si>
  <si>
    <t>2860-402</t>
  </si>
  <si>
    <t>800354 - Colégio D. José I</t>
  </si>
  <si>
    <t>cl.djosei@escolas.min-edu.pt</t>
  </si>
  <si>
    <t>3810-284</t>
  </si>
  <si>
    <t>800355 - Colégio Dinis de Melo</t>
  </si>
  <si>
    <t>cl.dinismelo@escolas.min-edu.pt</t>
  </si>
  <si>
    <t>Rua da Marinheira, n.º 350</t>
  </si>
  <si>
    <t>AMOR</t>
  </si>
  <si>
    <t>2400-792</t>
  </si>
  <si>
    <t>800357 - Colégio Diocesano de Nossa Senhora da Apresentação</t>
  </si>
  <si>
    <t>cl.dnsraapresentacao@escolas.min-edu.pt</t>
  </si>
  <si>
    <t>Rua Padre Baptista, 100</t>
  </si>
  <si>
    <t>CALVÃO</t>
  </si>
  <si>
    <t>3840-053</t>
  </si>
  <si>
    <t>800358 - Colégio Dr. Luís Pereira da Costa</t>
  </si>
  <si>
    <t>cl.dluispereiracosta@escolas.min-edu.pt</t>
  </si>
  <si>
    <t>Rua da Figueirinha, n.º 2</t>
  </si>
  <si>
    <t>MONTE REDONDO LRA</t>
  </si>
  <si>
    <t>2425-617</t>
  </si>
  <si>
    <t>800360 - Externato Eduardo Claparède</t>
  </si>
  <si>
    <t>cl.eduardoclaparede@escolas.min-edu.pt</t>
  </si>
  <si>
    <t>217993982; 217978866</t>
  </si>
  <si>
    <t>Praça Andrade Caminha, n.º 5</t>
  </si>
  <si>
    <t>1700-039</t>
  </si>
  <si>
    <t>1º Ciclo;2º Ciclo;Especial</t>
  </si>
  <si>
    <t>800362 - Colégio Efanor</t>
  </si>
  <si>
    <t>cl.efanor@escolas.min-edu.pt</t>
  </si>
  <si>
    <t>Avenida Manuel Pinto de Azevedo, 88</t>
  </si>
  <si>
    <t>4460-359</t>
  </si>
  <si>
    <t>800369 - Colégio Frei Cristóvão</t>
  </si>
  <si>
    <t>cl.freiscristovao@escolas.min-edu.pt</t>
  </si>
  <si>
    <t>Estrada do Casalinho - A-Dos-Francos</t>
  </si>
  <si>
    <t>A DOS FRANCOS</t>
  </si>
  <si>
    <t>2500-056</t>
  </si>
  <si>
    <t>800370 - Colégio Fundação Alentejo</t>
  </si>
  <si>
    <t>Praceta Álvaro Pires de Évora, n.º8</t>
  </si>
  <si>
    <t>800371 - Colégio Heliântia</t>
  </si>
  <si>
    <t>geral@colegioheliantia.pt</t>
  </si>
  <si>
    <t>Av. dos Sanatórios - Edifíco Heliantia</t>
  </si>
  <si>
    <t>4405-604</t>
  </si>
  <si>
    <t>1º Ciclo;2º Ciclo;Profissional;Secundário</t>
  </si>
  <si>
    <t>800372 - Infanta D. Maria de Portugal - Prime School of Portugal</t>
  </si>
  <si>
    <t>cl.dmariadeportugal@escolas.min-edu.pt</t>
  </si>
  <si>
    <t>Rua António Joaquim das Neves, 20 - Portela</t>
  </si>
  <si>
    <t>2710-422</t>
  </si>
  <si>
    <t>800376 - Colégio Integrado Monte Maior</t>
  </si>
  <si>
    <t>cl.imontemaior@escolas.min-edu.pt</t>
  </si>
  <si>
    <t>Rua do Sol Nascente, n.º 7 - Montemor</t>
  </si>
  <si>
    <t>2670-502</t>
  </si>
  <si>
    <t>800377 - Colégio Internato dos Carvalhos</t>
  </si>
  <si>
    <t>cl.icarvalhos@escolas.min-edu.pt</t>
  </si>
  <si>
    <t>Rua do Moeiro</t>
  </si>
  <si>
    <t>4415-133</t>
  </si>
  <si>
    <t>800379 - Colégio João Paulo II</t>
  </si>
  <si>
    <t>cl.joaopaulo2@escolas.min-edu.pt</t>
  </si>
  <si>
    <t>Rua de S. Frutuoso, s/n</t>
  </si>
  <si>
    <t>4700-085</t>
  </si>
  <si>
    <t>800382 - Colégio de Lamas</t>
  </si>
  <si>
    <t>cl.licealstamlamas@escolas.min-edu.pt</t>
  </si>
  <si>
    <t>Rua Salgueirinha</t>
  </si>
  <si>
    <t>4535-000</t>
  </si>
  <si>
    <t>800385 - Colégio Luso-Internacional de Braga</t>
  </si>
  <si>
    <t>cl.libraga@escolas.min-edu.pt</t>
  </si>
  <si>
    <t>Rua de Igreja Velha - Gualtar</t>
  </si>
  <si>
    <t>4710-069</t>
  </si>
  <si>
    <t>800387 - Colégio Marca d´Água</t>
  </si>
  <si>
    <t>cl.marcadagua@escolas.min-edu.pt</t>
  </si>
  <si>
    <t>Rua da Vila, s/n</t>
  </si>
  <si>
    <t>PENAMAIOR</t>
  </si>
  <si>
    <t>4595-300</t>
  </si>
  <si>
    <t>800388 - Colégio Militar</t>
  </si>
  <si>
    <t>Largo da Luz</t>
  </si>
  <si>
    <t>800389 - Colégio Miramar</t>
  </si>
  <si>
    <t>cl.miramar@escolas.min-edu.pt</t>
  </si>
  <si>
    <t>Estrada Casal da Cruz, n.º 36 - Lagoa</t>
  </si>
  <si>
    <t>SANTO ISIDORO MFR</t>
  </si>
  <si>
    <t>2640-064</t>
  </si>
  <si>
    <t>800391 - Colégio Mundos de Vida</t>
  </si>
  <si>
    <t>R. Carlos Moreira, nº 229</t>
  </si>
  <si>
    <t>LOUSADO</t>
  </si>
  <si>
    <t>4760-683</t>
  </si>
  <si>
    <t>800393 - Colégio Nova Encosta</t>
  </si>
  <si>
    <t>geral@colegionovaencosta.pt</t>
  </si>
  <si>
    <t>255 879 857; 255 879 858</t>
  </si>
  <si>
    <t>Avenida Polo 5, n.º 22</t>
  </si>
  <si>
    <t>FERREIRA PFR</t>
  </si>
  <si>
    <t>4590-755</t>
  </si>
  <si>
    <t>800394 - Colégio Novo da Maia</t>
  </si>
  <si>
    <t>cl.novomaia@escolas.min-edu.pt</t>
  </si>
  <si>
    <t>R. Carlos Alberto Teixeira de Azevedo, nº 365</t>
  </si>
  <si>
    <t>4475-311</t>
  </si>
  <si>
    <t>800397 - Colégio O Carinho</t>
  </si>
  <si>
    <t>cl.ocarinho@escolas.min-edu.pt</t>
  </si>
  <si>
    <t>Rua José Saramago, 2 - Alto do Seixalinho</t>
  </si>
  <si>
    <t>2830-555</t>
  </si>
  <si>
    <t>800400 - PaRK International School - Cascais</t>
  </si>
  <si>
    <t>cascais@kingscollegeschool.pt</t>
  </si>
  <si>
    <t>214831211; 215966634</t>
  </si>
  <si>
    <t>Rua Cesário Verde, n.º 395</t>
  </si>
  <si>
    <t>2750-657</t>
  </si>
  <si>
    <t>800401 - PaRK International School - Restelo</t>
  </si>
  <si>
    <t>all@park-is.com</t>
  </si>
  <si>
    <t>Avenida das Descobertas, 21</t>
  </si>
  <si>
    <t>800411 - Colégio Pedro Arrupe</t>
  </si>
  <si>
    <t>cl.pedroarrupe@escolas.min-edu.pt</t>
  </si>
  <si>
    <t>Passeio dos Heróis do Mar, 100 Parque das Nações</t>
  </si>
  <si>
    <t>1990-529</t>
  </si>
  <si>
    <t>800412 - Colégio Penas Real</t>
  </si>
  <si>
    <t>cl.penasreal@escolas.min-edu.pt</t>
  </si>
  <si>
    <t>212342474; 919929436; 919929436</t>
  </si>
  <si>
    <t>Estrada Real - Sítio da Lagoa Cheia</t>
  </si>
  <si>
    <t>2890-164</t>
  </si>
  <si>
    <t>800422 - Colégio Rainha Dona Leonor</t>
  </si>
  <si>
    <t>cl.rainhadleonor@escolas.min-edu.pt</t>
  </si>
  <si>
    <t>Rua Luís Caldas</t>
  </si>
  <si>
    <t>2500-817</t>
  </si>
  <si>
    <t>800423 - Colégio Mem Martins</t>
  </si>
  <si>
    <t>geral@colegioreggioemilia.pt</t>
  </si>
  <si>
    <t>219200493; 916826822</t>
  </si>
  <si>
    <t>Rua Olivença nº 3</t>
  </si>
  <si>
    <t>2725-408</t>
  </si>
  <si>
    <t>800428 - Salesianos de Lisboa - Colégio Oficinas de São José</t>
  </si>
  <si>
    <t>cl.soficinassjose@escolas.min-edu.pt</t>
  </si>
  <si>
    <t>Praça São João Bosco, 34 - r/c</t>
  </si>
  <si>
    <t>1399-007</t>
  </si>
  <si>
    <t>800429 - Salesianos de Évora - Colégio</t>
  </si>
  <si>
    <t>fundacao@evora.salesianos.pt</t>
  </si>
  <si>
    <t>Av. São João Bosco, n.º4</t>
  </si>
  <si>
    <t>7000-766</t>
  </si>
  <si>
    <t>800430 - Colégio Santa Eulália</t>
  </si>
  <si>
    <t>Travessa da Rua do Castiis, 110</t>
  </si>
  <si>
    <t>SANGUEDO</t>
  </si>
  <si>
    <t>4505-582</t>
  </si>
  <si>
    <t>800434 - Colégio Santo André</t>
  </si>
  <si>
    <t>cl.standre@escolas.min-edu.pt</t>
  </si>
  <si>
    <t>Casal das Andorinhas -Quinta dos Estrangeiros</t>
  </si>
  <si>
    <t>2665-601</t>
  </si>
  <si>
    <t>800435 - Colégio Senhor dos Milagres</t>
  </si>
  <si>
    <t>cl.sramilagres@escolas.min-edu.pt</t>
  </si>
  <si>
    <t>Rua Senhor dos Milagres</t>
  </si>
  <si>
    <t>2415-020</t>
  </si>
  <si>
    <t>800436 - Colégio Senhora da Boa Nova</t>
  </si>
  <si>
    <t>cl.senhoradaboahora@escolas.min-edu.pt</t>
  </si>
  <si>
    <t>Rua Do Campo Santo, N.º 441</t>
  </si>
  <si>
    <t>2765-307</t>
  </si>
  <si>
    <t>800439 - Colégio São Filipe I</t>
  </si>
  <si>
    <t>cl.sfilipe@escolas.min-edu.pt</t>
  </si>
  <si>
    <t>Estrada Vale de Mulatas, n.º 5</t>
  </si>
  <si>
    <t>2910-737</t>
  </si>
  <si>
    <t>800442 - International Sharing School TagusparK</t>
  </si>
  <si>
    <t>cienciaactiva@escolas.min-edu.pt</t>
  </si>
  <si>
    <t>Av. Dr. Mário Soares, n.º 14</t>
  </si>
  <si>
    <t>2740-119</t>
  </si>
  <si>
    <t>800453 - Colégio da Imaculada Conceição</t>
  </si>
  <si>
    <t>cl.aiconceicao@escolas.min-edu.pt</t>
  </si>
  <si>
    <t>Rua Nossa Senhora de Fátima, 88</t>
  </si>
  <si>
    <t>3510-094</t>
  </si>
  <si>
    <t>800457 - Colégio da Torre</t>
  </si>
  <si>
    <t>cl.osgordinhos@escolas.min-edu.pt</t>
  </si>
  <si>
    <t>Rua Carlos Vieira Ramos, nº 10</t>
  </si>
  <si>
    <t>2770-217</t>
  </si>
  <si>
    <t>800459 - Colégio das Faias</t>
  </si>
  <si>
    <t>cl.faias@escolas.min-edu.pt</t>
  </si>
  <si>
    <t>Rua Almada Negreiros - Vale de Choupos</t>
  </si>
  <si>
    <t>2925-502</t>
  </si>
  <si>
    <t>800460 - Colégio das Terras de Santa Maria</t>
  </si>
  <si>
    <t>cl.terrasstamaria@escolas.min-edu.pt</t>
  </si>
  <si>
    <t>Rua da Azenha, 315</t>
  </si>
  <si>
    <t>4505-037</t>
  </si>
  <si>
    <t>800461 - Colégio de Amorim</t>
  </si>
  <si>
    <t>jcorespovoavarzim@escolas.min-edu.pt</t>
  </si>
  <si>
    <t>R. Comendador João A. Lopes, nº 226</t>
  </si>
  <si>
    <t>4490-628</t>
  </si>
  <si>
    <t>800464 - Colégio de Cidade Roda</t>
  </si>
  <si>
    <t>Rua do Colégio, nº20</t>
  </si>
  <si>
    <t>REDINHA</t>
  </si>
  <si>
    <t>3105-328</t>
  </si>
  <si>
    <t>800466 - Colégio de Lamego</t>
  </si>
  <si>
    <t>cl.lamego@escolas.min-edu.pt</t>
  </si>
  <si>
    <t>Ortigosa</t>
  </si>
  <si>
    <t>5100-076</t>
  </si>
  <si>
    <t>800468 - Colégio de Nossa Senhora da Assunção</t>
  </si>
  <si>
    <t>cl.nsraassuncao@escolas.min-edu.pt</t>
  </si>
  <si>
    <t>R. S José de Cluny</t>
  </si>
  <si>
    <t>3780-292</t>
  </si>
  <si>
    <t>800469 - Colégio De Nossa Senhora Da Conceição</t>
  </si>
  <si>
    <t>geral@colegionsconceicao.pt</t>
  </si>
  <si>
    <t>Rua Das Mondas, 993 Candoso (Santiago)</t>
  </si>
  <si>
    <t>4835-133</t>
  </si>
  <si>
    <t>800472 - Colégio São Tomás - Quinta das Conchas</t>
  </si>
  <si>
    <t>cl.stomaslumiar@escolas.min-edu.pt</t>
  </si>
  <si>
    <t>Avenida Maria Helena Vieira da Silva, n.º 39</t>
  </si>
  <si>
    <t>1750-184</t>
  </si>
  <si>
    <t>1º Ciclo;2º Ciclo;3º Ciclo;Especial;Pré-escolar;Secundário</t>
  </si>
  <si>
    <t>800474 - Colégio de Stª Doroteia</t>
  </si>
  <si>
    <t>cl.stadoroteia@escolas.min-edu.pt</t>
  </si>
  <si>
    <t>Avenida Marechal Craveiro Lopes, 1</t>
  </si>
  <si>
    <t>1749-012</t>
  </si>
  <si>
    <t>800475 - St. Paul’s School</t>
  </si>
  <si>
    <t>geral@stpauls.pt</t>
  </si>
  <si>
    <t>Rua D. João - Fala - São Martinho do Bispo</t>
  </si>
  <si>
    <t>3045-055</t>
  </si>
  <si>
    <t>800476 - Colégio de São Miguel de Fátima</t>
  </si>
  <si>
    <t>cl.smiguel@escolas.min-edu.pt</t>
  </si>
  <si>
    <t>R. D. João Pereira Venâncio, 1</t>
  </si>
  <si>
    <t>2495-440</t>
  </si>
  <si>
    <t>800479 - Colégio do Ave</t>
  </si>
  <si>
    <t>cl.ave@escolas.min-edu.pt</t>
  </si>
  <si>
    <t>Rua do Alto da Bandeira - Apartado 2045</t>
  </si>
  <si>
    <t>4835-014</t>
  </si>
  <si>
    <t>800481 - Colégio do Centeio</t>
  </si>
  <si>
    <t>cl.centeio@escolas.min-edu.pt</t>
  </si>
  <si>
    <t>Rua Melvin Jones - Quinta do Centeio</t>
  </si>
  <si>
    <t>2900-495</t>
  </si>
  <si>
    <t>800485 - Colégio do Minho</t>
  </si>
  <si>
    <t>cl.minho@escolas.min-edu.pt</t>
  </si>
  <si>
    <t>R. de S. Tiago, 92</t>
  </si>
  <si>
    <t>4900-340</t>
  </si>
  <si>
    <t>800486 - Colégio Oriente</t>
  </si>
  <si>
    <t>cl.oriente@escolas.min-edu.pt</t>
  </si>
  <si>
    <t>Rua Principe do Mónaco (Alberto I), n.º 1 - Parque das Nações</t>
  </si>
  <si>
    <t>1990-516</t>
  </si>
  <si>
    <t>800488 - Colégio do Parque do Falcão, Lda.</t>
  </si>
  <si>
    <t>cl.parquefalcao@escolas.min-edu.pt</t>
  </si>
  <si>
    <t>Rua Júlio Augusto Henriques, 7</t>
  </si>
  <si>
    <t>2840-212</t>
  </si>
  <si>
    <t>800490 - Colégio do Sagrado Coração de Maria - Fátima</t>
  </si>
  <si>
    <t>Rua Jacinta Marto, 40</t>
  </si>
  <si>
    <t>2495-450</t>
  </si>
  <si>
    <t>800491 - Colégio do Tejo</t>
  </si>
  <si>
    <t>cl.terriveisaventuras@escolas.min-edu.pt</t>
  </si>
  <si>
    <t>Travessa de Malpique, 138</t>
  </si>
  <si>
    <t>SARILHOS GRANDES</t>
  </si>
  <si>
    <t>2870-507</t>
  </si>
  <si>
    <t>800496 - Conservatório Artes e Comunicação - Filarmónica União Oliveira do Bairro</t>
  </si>
  <si>
    <t>cvac.oliveiradobairro@escolas.min-edu.pt</t>
  </si>
  <si>
    <t>Rua Dr Acácio Azevedo - Apartado 126</t>
  </si>
  <si>
    <t>800497 - Conservatório de Música David de Sousa - Polo Pombal</t>
  </si>
  <si>
    <t>236 213 263; 914829882; 236213263</t>
  </si>
  <si>
    <t>Rua Fonte Nova - Urbanização Fonte Nova - Apartado 177</t>
  </si>
  <si>
    <t>3101-902</t>
  </si>
  <si>
    <t>800498 - Conservatório Regional de Artes do Montijo</t>
  </si>
  <si>
    <t>Rua Cidade de Évora, 48</t>
  </si>
  <si>
    <t>800499 - Conservatório Regional de Música de Ferreirim</t>
  </si>
  <si>
    <t>Rua da Escola, nº 17</t>
  </si>
  <si>
    <t>FERREIRIM SRN</t>
  </si>
  <si>
    <t>3640-084</t>
  </si>
  <si>
    <t>800501 - Conservatório Regional de Évora - Eborae Musica</t>
  </si>
  <si>
    <t>cv.evora@escolas.min-edu.pt</t>
  </si>
  <si>
    <t>Convento Remédios-Avenida São Sebastião</t>
  </si>
  <si>
    <t>800502 - Conservatório Regional do Alto Alentejo - Reguengos de Monsaraz</t>
  </si>
  <si>
    <t>cv.altoalentejo@escolas.min-edu.pt</t>
  </si>
  <si>
    <t>Rua do Conde de Monsaraz</t>
  </si>
  <si>
    <t>7200-283</t>
  </si>
  <si>
    <t>800503 - Conservatório Regional do Baixo Alentejo - Secção de Moura</t>
  </si>
  <si>
    <t>cv.balentejomoura@escolas.min-edu.pt</t>
  </si>
  <si>
    <t>7860-245</t>
  </si>
  <si>
    <t>800504 - Conservatório Regional do Baixo Alentejo - Secção de Castro Verde</t>
  </si>
  <si>
    <t>cv.bacastroverde@escolas.min-edu.pt</t>
  </si>
  <si>
    <t>Rua Dr. António Francisco Colaço</t>
  </si>
  <si>
    <t>7780-186</t>
  </si>
  <si>
    <t>800506 - Conservatório de Música da Jobra</t>
  </si>
  <si>
    <t>esc.musicajobra@escolas.min-edu.pt</t>
  </si>
  <si>
    <t>Centro Cultural da Branca - Apartado 2 - Laginhas</t>
  </si>
  <si>
    <t>800507 - Conservatório de Música e Dança de Bragança</t>
  </si>
  <si>
    <t>conservatoriobraganca@hotmail.com</t>
  </si>
  <si>
    <t>Rua Trindade Coelho, n.º 32</t>
  </si>
  <si>
    <t>5000-061</t>
  </si>
  <si>
    <t>800508 - Conservatório de Música de Cascais</t>
  </si>
  <si>
    <t>cmusicacascais@escolas.min-edu.pt</t>
  </si>
  <si>
    <t>214643460; 214643460</t>
  </si>
  <si>
    <t>Avenida das Acácias, 81</t>
  </si>
  <si>
    <t>2765-390</t>
  </si>
  <si>
    <t>800509 - Conservatório de Música de Felgueiras</t>
  </si>
  <si>
    <t>conservatoriomusicafelgueiras@gmail.com</t>
  </si>
  <si>
    <t>800510 - Conservatório de Música de Olhão</t>
  </si>
  <si>
    <t>cvm.olhao@escolas.min-edu.pt</t>
  </si>
  <si>
    <t>Avenida 16 de Junho (Edifício da Autoridade Portuária)</t>
  </si>
  <si>
    <t>8700-311</t>
  </si>
  <si>
    <t>800511 - Conservatório de Música de Ourém e Fátima</t>
  </si>
  <si>
    <t>cvm.ourem@escolas.min-edu.pt</t>
  </si>
  <si>
    <t>Avenida Dom Nuno Álvares Pereira, n.º 11</t>
  </si>
  <si>
    <t>2490-483</t>
  </si>
  <si>
    <t>800512 - Conservatório de Música e Artes de Coimbra</t>
  </si>
  <si>
    <t>Av. José Rodrigues Sousa Fernandes</t>
  </si>
  <si>
    <t>800513 - Conservatório de Música e Artes do Dão</t>
  </si>
  <si>
    <t>cvm.artesdao@escolas.min-edu.pt</t>
  </si>
  <si>
    <t>Avenida  General Humberto Delgado - Casa da Cultura</t>
  </si>
  <si>
    <t>3440-325</t>
  </si>
  <si>
    <t>800517 - Cooperativa de S. Pedro - Educação e Reabilitação de Cidadãos com Deficiência</t>
  </si>
  <si>
    <t>Rua 7 de Junho, 57</t>
  </si>
  <si>
    <t>BARCARENA</t>
  </si>
  <si>
    <t>2730-174</t>
  </si>
  <si>
    <t>800534 - Colégio Didálvi</t>
  </si>
  <si>
    <t>didalvi@escolas.min-edu.pt</t>
  </si>
  <si>
    <t>Lugar da Igreja</t>
  </si>
  <si>
    <t>ALVITO (SÃO PEDRO)</t>
  </si>
  <si>
    <t>4750-085</t>
  </si>
  <si>
    <t>800535 - DSA - Escola Alemã do Algarve</t>
  </si>
  <si>
    <t>dsasilves@escolas.min-edu.pt</t>
  </si>
  <si>
    <t>Sítio do Lobito</t>
  </si>
  <si>
    <t>8300-054</t>
  </si>
  <si>
    <t>800536 - Didáxis - Riba de Ave</t>
  </si>
  <si>
    <t>coop.didaxis@escolas.min-edu.pt</t>
  </si>
  <si>
    <t>Rua António Sérgio, 188 Apartado 10 - Lugar da Agra</t>
  </si>
  <si>
    <t>4765-181</t>
  </si>
  <si>
    <t>801157 - EFTA - Escola de Formação Profissional em Turismo de Aveiro</t>
  </si>
  <si>
    <t>efta@escolas.min-edu.pt</t>
  </si>
  <si>
    <t>Estrada de S. Bernardo, n.º 137</t>
  </si>
  <si>
    <t>3810-175</t>
  </si>
  <si>
    <t>801159 - EMAÚS - Associação de Apoio ao Deficiente Mental - Baltar</t>
  </si>
  <si>
    <t>aadm@escolas.min-edu.pt</t>
  </si>
  <si>
    <t>Rua de Emaús, 97</t>
  </si>
  <si>
    <t>801160 - EMP - Escola de Moda do Porto</t>
  </si>
  <si>
    <t>emp@escolas.min-edu.pt</t>
  </si>
  <si>
    <t>Rua Engenheiro Ferreira Dias, n.° 954</t>
  </si>
  <si>
    <t>4149-008</t>
  </si>
  <si>
    <t>801161 - EP Alternância</t>
  </si>
  <si>
    <t>ep.luisatody@escolas.min-edu.pt</t>
  </si>
  <si>
    <t>Rua de Timor n.° 97</t>
  </si>
  <si>
    <t>4460-002</t>
  </si>
  <si>
    <t>801287 - EPET - EP de Estudos Técnicos</t>
  </si>
  <si>
    <t>ep.pet@escolas.min-edu.pt</t>
  </si>
  <si>
    <t>Estrada de Benfica, 628</t>
  </si>
  <si>
    <t>1500-108</t>
  </si>
  <si>
    <t>801288 - EPRALIMA - EP do Alto Lima (Deleg.)</t>
  </si>
  <si>
    <t>epralimapontebarca@escolas.min-edu.pt</t>
  </si>
  <si>
    <t>Avenida António Fajó, Casa da Graciosa</t>
  </si>
  <si>
    <t>4990-029</t>
  </si>
  <si>
    <t>801289 - EPRALIMA - EP do Alto Lima (Deleg.)</t>
  </si>
  <si>
    <t>Fonte Cova - Paço Vedro de Magalhães</t>
  </si>
  <si>
    <t>PAÇO VEDRO DE MAGALHÃES</t>
  </si>
  <si>
    <t>4980-548</t>
  </si>
  <si>
    <t>801290 - EPRALIMA - EP do Alto Lima (Sede)</t>
  </si>
  <si>
    <t>earcosvaldevez@escolas.min-edu.pt</t>
  </si>
  <si>
    <t>Rua Dr. António Pimenta Ribeiro, Apartado 102</t>
  </si>
  <si>
    <t>4970-455</t>
  </si>
  <si>
    <t>801291 - EPRAMI - EP Alto Minho Interior (Deleg.)</t>
  </si>
  <si>
    <t>epramimoncao@escolas.min-edu.pt</t>
  </si>
  <si>
    <t>Estrada dos Arcos</t>
  </si>
  <si>
    <t>MONÇÃO</t>
  </si>
  <si>
    <t>4950-438</t>
  </si>
  <si>
    <t>801292 - EPRAMI - EP do Alto Minho Interior (Deleg.)</t>
  </si>
  <si>
    <t>epramimelgaco@escolas.min-edu.pt</t>
  </si>
  <si>
    <t>Av. da Barbosa</t>
  </si>
  <si>
    <t>4960-525</t>
  </si>
  <si>
    <t>801293 - EPRAMI - EP do Alto Minho Interior (Sede)</t>
  </si>
  <si>
    <t>epramiparedescoura@escolas.min-edu.pt</t>
  </si>
  <si>
    <t>Rua Pereira da Cunha</t>
  </si>
  <si>
    <t>4940-542</t>
  </si>
  <si>
    <t>801294 - EPRM - EP de Rio Maior, Ldª</t>
  </si>
  <si>
    <t>eprm@escolas.min-edu.pt</t>
  </si>
  <si>
    <t>Av. Mário Soares</t>
  </si>
  <si>
    <t>2040-413</t>
  </si>
  <si>
    <t>801295 - EPROFCOR - EP de Cortegaça</t>
  </si>
  <si>
    <t>eprofcor@escolas.min-edu.pt</t>
  </si>
  <si>
    <t>Rua da Escola - Apartado 73</t>
  </si>
  <si>
    <t>CORTEGAÇA OVR</t>
  </si>
  <si>
    <t>3885-244</t>
  </si>
  <si>
    <t>801296 - EPROMAT - Escola Edmundo Ferreira</t>
  </si>
  <si>
    <t>epromat@escolas.min-edu.pt</t>
  </si>
  <si>
    <t>Rua Menéres, 290</t>
  </si>
  <si>
    <t>4450-189</t>
  </si>
  <si>
    <t>801297 - EPTOLIVA - EP de Oliveira do Hospital/Tábua e Arganil (Sede)</t>
  </si>
  <si>
    <t>eoliveirahospital@escolas.min-edu.pt</t>
  </si>
  <si>
    <t>Av. 5 de Outubro</t>
  </si>
  <si>
    <t>3400-056</t>
  </si>
  <si>
    <t>801298 - EPTOLIVA - EP de Oliveira do Hospital/Tábua e Arganil (Pólo)</t>
  </si>
  <si>
    <t>Rua Fortunato Vieira da Neves</t>
  </si>
  <si>
    <t>3420-324</t>
  </si>
  <si>
    <t>801300 - ESPRODOURO - EP do Alto Douro</t>
  </si>
  <si>
    <t>esprodouro@escolas.min-edu.pt</t>
  </si>
  <si>
    <t>Rua Oliveira dos  Amores</t>
  </si>
  <si>
    <t>5130-338</t>
  </si>
  <si>
    <t>801301 - ESPRORESENDE - EP de Resende</t>
  </si>
  <si>
    <t>Pousada de Minhães</t>
  </si>
  <si>
    <t>4660-205</t>
  </si>
  <si>
    <t>801302 - ETAP – EP - Valença</t>
  </si>
  <si>
    <t>Rua Ibérico Nogueira, Edifício Europa</t>
  </si>
  <si>
    <t>4930-648</t>
  </si>
  <si>
    <t>801303 - ETAP – EP - Vila Praia de Âncora</t>
  </si>
  <si>
    <t>Edíficio do Centro Social e Cultural -  Av. do Centro Cívico</t>
  </si>
  <si>
    <t>4910-431</t>
  </si>
  <si>
    <t>801304 - ETAP – EP - Vila Nova de Cerveira</t>
  </si>
  <si>
    <t>ETAP - Unidade de Formação de V. N. de Cerveira, Rua Costa Pereira, nº 7</t>
  </si>
  <si>
    <t>4920-269</t>
  </si>
  <si>
    <t>801305 - ETAP – EP - Viana do Castelo</t>
  </si>
  <si>
    <t>Pavilhão da AIMINHO</t>
  </si>
  <si>
    <t>801306 - ETAP – EP - Caminha</t>
  </si>
  <si>
    <t>Rua Benemérito Joaquim Rosas, s/nº</t>
  </si>
  <si>
    <t>CAMINHA</t>
  </si>
  <si>
    <t>4910-130</t>
  </si>
  <si>
    <t>801310 - Ensiguarda - EP da Guarda</t>
  </si>
  <si>
    <t>ensiguarda@escolas.min-edu.pt</t>
  </si>
  <si>
    <t>Rua Soeiro Viegas nº21, 3ºb - Esq</t>
  </si>
  <si>
    <t>802428 - EA e Profissional Árvore</t>
  </si>
  <si>
    <t>esc.aparvore@escolas.min-edu.pt</t>
  </si>
  <si>
    <t>Passeio das Virtudes, 14</t>
  </si>
  <si>
    <t>4050-629</t>
  </si>
  <si>
    <t>802430 - Escola Beira-Aguieira - EP (Deleg.)</t>
  </si>
  <si>
    <t>esc.bapenacova@escolas.min-edu.pt</t>
  </si>
  <si>
    <t>Costa do Sol, 2</t>
  </si>
  <si>
    <t>3360-000</t>
  </si>
  <si>
    <t>802470 - Escola Europeia de Ensino Profissional</t>
  </si>
  <si>
    <t>esc.eeprofissional@escolas.min-edu.pt</t>
  </si>
  <si>
    <t>Rua do Caires, 305 - 1º Andar,</t>
  </si>
  <si>
    <t>4700-206</t>
  </si>
  <si>
    <t>802471 - Colégio INED - Polo II</t>
  </si>
  <si>
    <t>esc.ined@escolas.min-edu.pt</t>
  </si>
  <si>
    <t>Avenida da Boavista</t>
  </si>
  <si>
    <t>4100-125</t>
  </si>
  <si>
    <t>802472 - Colégio Inglês de São Julião - St. Julians School</t>
  </si>
  <si>
    <t>esc.inglesasjuliao@escolas.min-edu.pt</t>
  </si>
  <si>
    <t>Quinta Nova - Apartado 593</t>
  </si>
  <si>
    <t>2775-601</t>
  </si>
  <si>
    <t>802473 - Escola Internacional Vale Verde</t>
  </si>
  <si>
    <t>esc.ivaleverde@escolas.min-edu.pt</t>
  </si>
  <si>
    <t>Sítio das Alagoas, Estrada do Burgau, Luz</t>
  </si>
  <si>
    <t>LUZ LGS</t>
  </si>
  <si>
    <t>8600-120</t>
  </si>
  <si>
    <t>802478 - Escola Internacional de Torres Vedras</t>
  </si>
  <si>
    <t>esc.itorresvedras@escolas.min-edu.pt</t>
  </si>
  <si>
    <t>Casal do Chafariz - Ameal</t>
  </si>
  <si>
    <t>2560-000</t>
  </si>
  <si>
    <t>802480 - Escola Waldorf - A Oliveira</t>
  </si>
  <si>
    <t>R. da Escola Primária</t>
  </si>
  <si>
    <t>BUDENS</t>
  </si>
  <si>
    <t>8650-171</t>
  </si>
  <si>
    <t>802482 - Escola Pedro Teixeira</t>
  </si>
  <si>
    <t>esc.pedroteixeira@escolas.min-edu.pt</t>
  </si>
  <si>
    <t>R. António da Silva Bronze, 17</t>
  </si>
  <si>
    <t>802703 - EP Agostinho Roseta</t>
  </si>
  <si>
    <t>Antiga EB1, Alameda 25 de Abril</t>
  </si>
  <si>
    <t>8200-508</t>
  </si>
  <si>
    <t>802704 - EP Agostinho Roseta - Polo do Crato</t>
  </si>
  <si>
    <t>crato@aar.edu.pt</t>
  </si>
  <si>
    <t>Largo do Castelo</t>
  </si>
  <si>
    <t>7430-127</t>
  </si>
  <si>
    <t>802705 - EP Agostinho Roseta - ( Pólo de Vila Real)</t>
  </si>
  <si>
    <t>ep.arosetavreal@escolas.min-edu.pt</t>
  </si>
  <si>
    <t>Rua Marechal Teixeira Rebelo, nº 157- R/C</t>
  </si>
  <si>
    <t>5000-525</t>
  </si>
  <si>
    <t>802706 - EP Agostinho Roseta, Lisboa</t>
  </si>
  <si>
    <t>ep.arosetalisboa@escolas.min-edu.pt</t>
  </si>
  <si>
    <t>Rua Sinais de Fogo, n.° 10 - Letra F</t>
  </si>
  <si>
    <t>1990-605</t>
  </si>
  <si>
    <t>802707 - EP Agostinho Roseta - Sesimbra</t>
  </si>
  <si>
    <t>sesimbra@aar.edu.pt</t>
  </si>
  <si>
    <t>Rua Carlos César, n.º 3</t>
  </si>
  <si>
    <t>2970-000</t>
  </si>
  <si>
    <t>802708 - EP Agostinho Roseta - UGT</t>
  </si>
  <si>
    <t>castelo.branco@aar.edu.pt</t>
  </si>
  <si>
    <t>272346050; 968 845 759</t>
  </si>
  <si>
    <t>Avenida do Empresário, Praça NERCAB Pavilhão B</t>
  </si>
  <si>
    <t>6000-767</t>
  </si>
  <si>
    <t>802710 - EP Agrícola Fernando Barros Leal, Torres Vedras</t>
  </si>
  <si>
    <t>ep.afbarrosleal@escolas.min-edu.pt</t>
  </si>
  <si>
    <t>Quinta da Fonte Portela</t>
  </si>
  <si>
    <t>RUNA</t>
  </si>
  <si>
    <t>2565-711</t>
  </si>
  <si>
    <t>802711 - EP Agrícola de Lamego</t>
  </si>
  <si>
    <t>Av. Egas Moniz - Quinta dos Prados - Rina</t>
  </si>
  <si>
    <t>5100-196</t>
  </si>
  <si>
    <t>802712 - EP Alda Brandão de Vasconcelos</t>
  </si>
  <si>
    <t>ep.abvasconcelos@escolas.min-edu.pt</t>
  </si>
  <si>
    <t>Quinta da Sarrazola</t>
  </si>
  <si>
    <t>2705-025</t>
  </si>
  <si>
    <t>802713 - EP da Cruz Vermelha Portuguesa</t>
  </si>
  <si>
    <t>ep.adtassofigueiredo@escolas.min-edu.pt</t>
  </si>
  <si>
    <t>Avenida de Ceuta, nº 1 - Piso 7</t>
  </si>
  <si>
    <t>1300-125</t>
  </si>
  <si>
    <t>802714 - EP Almirante Reis</t>
  </si>
  <si>
    <t>ep.almirantereis@escolas.min-edu.pt</t>
  </si>
  <si>
    <t>Rua do Paraíso, nº 1 - 1º</t>
  </si>
  <si>
    <t>1100-396</t>
  </si>
  <si>
    <t>802715 - EP ALSUD</t>
  </si>
  <si>
    <t>ep.bjcaracamertola@escolas.min-edu.pt</t>
  </si>
  <si>
    <t>Achada de S. Sebastião - (Antigo Ciclo Preparatório de Mértola)</t>
  </si>
  <si>
    <t>802716 - EP Amar Terra Verde</t>
  </si>
  <si>
    <t>ep.amarterraverde@escolas.min-edu.pt</t>
  </si>
  <si>
    <t>Praça das Comunidades Germinadas, nº 1</t>
  </si>
  <si>
    <t>4730-689</t>
  </si>
  <si>
    <t>802719 - EP António Lago Cerqueira</t>
  </si>
  <si>
    <t>ep.alagocerqueira@escolas.min-edu.pt</t>
  </si>
  <si>
    <t>Devesa  -  São Gonçalo - Apartado 23</t>
  </si>
  <si>
    <t>4600-001</t>
  </si>
  <si>
    <t>802720 - EP Artes e Ofícios do Espectáculo - Chapitô</t>
  </si>
  <si>
    <t>ep.aoespectaculo@escolas.min-edu.pt</t>
  </si>
  <si>
    <t>Costa do Castelo, nº 1</t>
  </si>
  <si>
    <t>1149-079</t>
  </si>
  <si>
    <t>802721 - EP Artística do Vale do Ave (Deleg.)</t>
  </si>
  <si>
    <t>ep.avaleavesttirso@escolas.min-edu.pt</t>
  </si>
  <si>
    <t>Apartado 1, Caldas da Saúde - Areias</t>
  </si>
  <si>
    <t>802722 - EP Artística do Vale do Ave (Sede)</t>
  </si>
  <si>
    <t>ep.avavnovafamalicao@escolas.min-edu.pt</t>
  </si>
  <si>
    <t>Rua Adriano Pinto Basto, 161 - 2º Trás - Apartado 213</t>
  </si>
  <si>
    <t>4760-114</t>
  </si>
  <si>
    <t>802723 - EP Bento de Jesus Caraça, Lisboa</t>
  </si>
  <si>
    <t>geral.lisboa@epbjc.pt</t>
  </si>
  <si>
    <t>Rua Vitor Cordon, nº 1 -1º</t>
  </si>
  <si>
    <t>1200-482</t>
  </si>
  <si>
    <t>802725 - EP Bento de Jesus Caraça, Barreiro (Delegação)</t>
  </si>
  <si>
    <t>geral.barreiro@epbjc.pt</t>
  </si>
  <si>
    <t>Rua Stinville, n.º 14</t>
  </si>
  <si>
    <t>2830-144</t>
  </si>
  <si>
    <t>802726 - EP Bento de Jesus Caraça - Delegação Beja</t>
  </si>
  <si>
    <t>geral.beja@epbjc.pt</t>
  </si>
  <si>
    <t>Rua D. Manuel I, Nº 19 1º</t>
  </si>
  <si>
    <t>7800-306</t>
  </si>
  <si>
    <t>802727 - EP Bento de Jesus Caraça, Seixal (Delegação)</t>
  </si>
  <si>
    <t>geral.seixal@epbjc.pt</t>
  </si>
  <si>
    <t>Rua Júlio Augusto Henriques (Passeo Alexandre Braga Nº 53, Lojas 3 e 4</t>
  </si>
  <si>
    <t>802728 - EP Bento de Jesus Caraça-Delegação do Porto</t>
  </si>
  <si>
    <t>geral.porto@epbjc.pt</t>
  </si>
  <si>
    <t>Rua do Bonjardim, nº 497 - 1º</t>
  </si>
  <si>
    <t>4000-126</t>
  </si>
  <si>
    <t>802729 - EP CEFAD</t>
  </si>
  <si>
    <t>Rua Francisco Baía, n.º 9</t>
  </si>
  <si>
    <t>1500-278</t>
  </si>
  <si>
    <t>802730 - EP do Ave</t>
  </si>
  <si>
    <t>ep.cenatex@escolas.min-edu.pt</t>
  </si>
  <si>
    <t>Av. Conde Margaride - nº 484,486</t>
  </si>
  <si>
    <t>4835-073</t>
  </si>
  <si>
    <t>802731 - EP CIOR</t>
  </si>
  <si>
    <t>ep.cior@escolas.min-edu.pt</t>
  </si>
  <si>
    <t>R. Amélia Rey Colaço, nº 106 - Apartado 48</t>
  </si>
  <si>
    <t>4760-293</t>
  </si>
  <si>
    <t>802733 - EP CISAVE - Associação Empresarial de Fafe, Cabeceiras e Celorico de Basto</t>
  </si>
  <si>
    <t>ep.cisave@escolas.min-edu.pt</t>
  </si>
  <si>
    <t>Rua da Rainha D. Maria II, 58, Oliveira do Castelo</t>
  </si>
  <si>
    <t>4800-413</t>
  </si>
  <si>
    <t>802734 - EP do Ave - Pólo de Vizela</t>
  </si>
  <si>
    <t>Rua Agostinho de Lima</t>
  </si>
  <si>
    <t>4815-396</t>
  </si>
  <si>
    <t>802735 - EP Cristóvão Colombo - Pólo de Setúbal</t>
  </si>
  <si>
    <t>ep.ccolombosetubal@escolas.min-edu.pt</t>
  </si>
  <si>
    <t>Av. Bento Gonçalves, 1</t>
  </si>
  <si>
    <t>2910-432</t>
  </si>
  <si>
    <t>802736 - EP Cândido Guerreiro</t>
  </si>
  <si>
    <t>ep.candidoguerreiro@escolas.min-edu.pt</t>
  </si>
  <si>
    <t>Estrada da Ponte</t>
  </si>
  <si>
    <t>ALTE</t>
  </si>
  <si>
    <t>8100-012</t>
  </si>
  <si>
    <t>802737 - EP D. Francisco Gomes de Avelar</t>
  </si>
  <si>
    <t>ep.fdfgomesdavelar@escolas.min-edu.pt</t>
  </si>
  <si>
    <t>Rua João Dias, nº 8 A</t>
  </si>
  <si>
    <t>8000-369</t>
  </si>
  <si>
    <t>802738 - EP Fialho de Almeida (Sede)</t>
  </si>
  <si>
    <t>ep.favidigueira@escolas.min-edu.pt</t>
  </si>
  <si>
    <t>Estrada da Circulação</t>
  </si>
  <si>
    <t>802739 - EP Gil Eanes de Portimão</t>
  </si>
  <si>
    <t>ep.gileanesportimao@escolas.min-edu.pt</t>
  </si>
  <si>
    <t>R. D. Maria Luisa, 122</t>
  </si>
  <si>
    <t>8500-648</t>
  </si>
  <si>
    <t>802740 - EP Gustave Eiffel,  Entroncamento (Delegação)</t>
  </si>
  <si>
    <t>ep.geentroncamento@escolas.min-edu.pt</t>
  </si>
  <si>
    <t>Rua Mouzinho de Albuquerque, nº 8</t>
  </si>
  <si>
    <t>2330-183</t>
  </si>
  <si>
    <t>802741 - EP Gustave Eiffel, Arruda dos Vinhos (Delegação)</t>
  </si>
  <si>
    <t>ep.geiffel@escolas.min-edu.pt</t>
  </si>
  <si>
    <t>Rua Engenheiro Francisco Borges, n.º 2</t>
  </si>
  <si>
    <t>ARRUDA DOS VINHOS</t>
  </si>
  <si>
    <t>2630-162</t>
  </si>
  <si>
    <t>802742 - EP Gustave Eiffel, Lumiar (Delegação)</t>
  </si>
  <si>
    <t>ep.gustaveeiffel@escolas.min-edu.pt</t>
  </si>
  <si>
    <t>Alameda das Linhas de Torres, n.º 179 - Campus Académico do Lumiar</t>
  </si>
  <si>
    <t>1750-142</t>
  </si>
  <si>
    <t>802743 - EP Gustave Eiffel, Amadora (Delegação)</t>
  </si>
  <si>
    <t>ep.geiffelamadora@escolas.min-edu.pt</t>
  </si>
  <si>
    <t>Rua Luís de Camões, 4 e 6</t>
  </si>
  <si>
    <t>2700-535</t>
  </si>
  <si>
    <t>802744 - EP Gustave Eiffel, Queluz (Polo)</t>
  </si>
  <si>
    <t>ep.geiffelqueluz@escolas.min-edu.pt</t>
  </si>
  <si>
    <t>Rua César de Oliveira, Lote 51-B</t>
  </si>
  <si>
    <t>2745-091</t>
  </si>
  <si>
    <t>802745 - EP Gustave Eiffel (Sede)</t>
  </si>
  <si>
    <t>ep.geiffelvendanova@escolas.min-edu.pt</t>
  </si>
  <si>
    <t>Rua Elias Garcia, n.º 29 - Venda Nova</t>
  </si>
  <si>
    <t>2700-312</t>
  </si>
  <si>
    <t>802746 - EP Magestil</t>
  </si>
  <si>
    <t>ep.magestil@escolas.min-edu.pt</t>
  </si>
  <si>
    <t>Avenida Almirante Gago Coutinho, nº 95</t>
  </si>
  <si>
    <t>1700-028</t>
  </si>
  <si>
    <t>802747 - EP da Metropolitana</t>
  </si>
  <si>
    <t>ep.metropolitanalisboa@escolas.min-edu.pt</t>
  </si>
  <si>
    <t>Travessa da Galé, nº 36</t>
  </si>
  <si>
    <t>802748 - EP e de Desenvolvimento Rural do Baixo Mondego</t>
  </si>
  <si>
    <t>ep.montemorovelho@escolas.min-edu.pt</t>
  </si>
  <si>
    <t>Estrada Nacional nº 111</t>
  </si>
  <si>
    <t>3140-274</t>
  </si>
  <si>
    <t>802749 - EP Nervir</t>
  </si>
  <si>
    <t>ep.nervir@escolas.min-edu.pt</t>
  </si>
  <si>
    <t>Rua Cidade de Oeiras N.º 6</t>
  </si>
  <si>
    <t>5000-050</t>
  </si>
  <si>
    <t>802750 - EP Nossa Senhora do Perpétuo Socorro</t>
  </si>
  <si>
    <t>ep.nsperpetuosocorro@escolas.min-edu.pt</t>
  </si>
  <si>
    <t>Rua Costa Cabral, nº 128</t>
  </si>
  <si>
    <t>4200-208</t>
  </si>
  <si>
    <t>802751 - EP Novos Horizontes</t>
  </si>
  <si>
    <t>ep.novoshorizontes@escolas.min-edu.pt</t>
  </si>
  <si>
    <t>Rua Cruz das Guardeiras, 690</t>
  </si>
  <si>
    <t>4470-593</t>
  </si>
  <si>
    <t>802752 - EP Profitecla - Delegação de Lisboa</t>
  </si>
  <si>
    <t>ep.pbarcelos@escolas.min-edu.pt</t>
  </si>
  <si>
    <t>Avenida 5 de Outubro, n.º 146 - 3.º, 4.º e 5.º Pisos</t>
  </si>
  <si>
    <t>1050-061</t>
  </si>
  <si>
    <t>802753 - EP Profitecla - Delegação de Guimarães</t>
  </si>
  <si>
    <t>Estádio D. Afonso Henriques, Porta nº 8 Rua de S. Gonçalo</t>
  </si>
  <si>
    <t>4810-525</t>
  </si>
  <si>
    <t>802754 - EP Profitecla - Delegação de Viseu</t>
  </si>
  <si>
    <t>Avenida Infante D. Henrique, n.º 76</t>
  </si>
  <si>
    <t>3500-070</t>
  </si>
  <si>
    <t>802755 - EP Profitecla - Delegação de Barcelos</t>
  </si>
  <si>
    <t>Avenida Drº Sidónio Pais, 67</t>
  </si>
  <si>
    <t>4750-317</t>
  </si>
  <si>
    <t>802756 - EP Profitecla - Delegação de Braga</t>
  </si>
  <si>
    <t>Rua Sta. Margarida, 8</t>
  </si>
  <si>
    <t>802757 - EP Profitecla - Delegação de Coimbra</t>
  </si>
  <si>
    <t>Avenida Emídio Navarro, n.º 81</t>
  </si>
  <si>
    <t>3000-151</t>
  </si>
  <si>
    <t>802758 - EP Profitecla - Sede Porto</t>
  </si>
  <si>
    <t>ep.profiteclaporto@escolas.min-edu.pt</t>
  </si>
  <si>
    <t>Edifício Profitecla Largo Mompilher, 22</t>
  </si>
  <si>
    <t>4050-392</t>
  </si>
  <si>
    <t>802759 - EP Prática Universal de Bragança</t>
  </si>
  <si>
    <t>ep.pubraganca@escolas.min-edu.pt</t>
  </si>
  <si>
    <t>Av. Abade de Baçal, Piso 4 - Edif.  Shopping Centro Loreto</t>
  </si>
  <si>
    <t>5300-068</t>
  </si>
  <si>
    <t>802760 - EP Ruiz Costa</t>
  </si>
  <si>
    <t>ep.ruizcosta@escolas.min-edu.pt</t>
  </si>
  <si>
    <t>Rua Brito Capelo, 688</t>
  </si>
  <si>
    <t>4450-068</t>
  </si>
  <si>
    <t>802761 - EP Tecnológica do Vale do Ave</t>
  </si>
  <si>
    <t>ep.tvaleave@escolas.min-edu.pt</t>
  </si>
  <si>
    <t>Quinta da Serra -  Apartado 5032</t>
  </si>
  <si>
    <t>802762 - EP Tecnológica e Agrária de Moimenta da Beira</t>
  </si>
  <si>
    <t>ep.tamoimentabeira@escolas.min-edu.pt</t>
  </si>
  <si>
    <t>Quinta do Ribeiro - Vila da Rua</t>
  </si>
  <si>
    <t>RUA</t>
  </si>
  <si>
    <t>3620-463</t>
  </si>
  <si>
    <t>802763 - EP Val do Rio</t>
  </si>
  <si>
    <t>ep.valriooeiras@escolas.min-edu.pt</t>
  </si>
  <si>
    <t>Rua Junção do Bem, 3</t>
  </si>
  <si>
    <t>2780-261</t>
  </si>
  <si>
    <t>802764 - EP Val do Rio - Delegação de Cascais</t>
  </si>
  <si>
    <t>ep.valrioestoril@escolas.min-edu.pt</t>
  </si>
  <si>
    <t>Rua do Douro, n.º 3</t>
  </si>
  <si>
    <t>2765-217</t>
  </si>
  <si>
    <t>802765 - EP Vale do Tejo</t>
  </si>
  <si>
    <t>ep.valetejo@escolas.min-edu.pt</t>
  </si>
  <si>
    <t>Largo Pedro Álvares Cabral, nº 1</t>
  </si>
  <si>
    <t>2000-091</t>
  </si>
  <si>
    <t>802766 - EP Vasconcellos Lebre (Propriedade da EP da Mealhada Ldª.)</t>
  </si>
  <si>
    <t>ep.vasconcelloslebre@escolas.min-edu.pt</t>
  </si>
  <si>
    <t>Rua da Juventude</t>
  </si>
  <si>
    <t>3050-364</t>
  </si>
  <si>
    <t>802767 - EP Vértice</t>
  </si>
  <si>
    <t>ep.vertice@escolas.min-edu.pt</t>
  </si>
  <si>
    <t>Av. Dr. Nicolau Carneiro, 196</t>
  </si>
  <si>
    <t>4590-512</t>
  </si>
  <si>
    <t>802769 - EP da Figueira da Foz</t>
  </si>
  <si>
    <t>ep.figueirafoz@escolas.min-edu.pt</t>
  </si>
  <si>
    <t>Rua do Matadouro R/C, nº 22</t>
  </si>
  <si>
    <t>3080-014</t>
  </si>
  <si>
    <t>802770 - EP da Fundação D. Mariana Seixas (Deleg.)</t>
  </si>
  <si>
    <t>ep.fdmscastrodaire@escolas.min-edu.pt</t>
  </si>
  <si>
    <t>Av. Joao Rodrigues Cabrilho</t>
  </si>
  <si>
    <t>3600-191</t>
  </si>
  <si>
    <t>802771 - EP Mariana Seixas</t>
  </si>
  <si>
    <t>ep.fdmseixasranhados@escolas.min-edu.pt</t>
  </si>
  <si>
    <t>Solar dos Viscondes de Treixedo, n.° 94, Rua Direita</t>
  </si>
  <si>
    <t>3500-115</t>
  </si>
  <si>
    <t>802772 - EP da Lousã</t>
  </si>
  <si>
    <t>info@status.edu.pt</t>
  </si>
  <si>
    <t>Rua Dr. Henrique Figueiredo</t>
  </si>
  <si>
    <t>3200-235</t>
  </si>
  <si>
    <t>802773 - EP da Moita</t>
  </si>
  <si>
    <t>esc.tpmoita@escolas.min-edu.pt</t>
  </si>
  <si>
    <t>Parque das Empresas dos Quatro Marcos</t>
  </si>
  <si>
    <t>2860-999</t>
  </si>
  <si>
    <t>802774 - EP da Nazaré</t>
  </si>
  <si>
    <t>ep.nazare@escolas.min-edu.pt</t>
  </si>
  <si>
    <t>Praça Pintor Mário Botas, n.º 7</t>
  </si>
  <si>
    <t>2450-284</t>
  </si>
  <si>
    <t>802775 - EP da Raia - Idanha-a-Nova</t>
  </si>
  <si>
    <t>coordenacao.pedagogica@eprin.net</t>
  </si>
  <si>
    <t>Av Mouzinho de Albuquerque</t>
  </si>
  <si>
    <t>6060-180</t>
  </si>
  <si>
    <t>802777 - EP da Região Alentejo (Sede)</t>
  </si>
  <si>
    <t>ep.ralentejoevora@escolas.min-edu.pt</t>
  </si>
  <si>
    <t>Av. Dinis Miranda, 116</t>
  </si>
  <si>
    <t>7005-140</t>
  </si>
  <si>
    <t>802778 - EP da Serra da Estrela</t>
  </si>
  <si>
    <t>ep.serraestrela@escolas.min-edu.pt</t>
  </si>
  <si>
    <t>Av. dos Herminios, 10</t>
  </si>
  <si>
    <t>6270-480</t>
  </si>
  <si>
    <t>802779 - EP Projeto Plural</t>
  </si>
  <si>
    <t>ep.torredeita@escolas.min-edu.pt</t>
  </si>
  <si>
    <t>Rua Morgado da Torre, 29 - Apartado 3</t>
  </si>
  <si>
    <t>3510-001</t>
  </si>
  <si>
    <t>802780 - EP das Artes de Coimbra</t>
  </si>
  <si>
    <t>ep.artescoimbra@escolas.min-edu.pt</t>
  </si>
  <si>
    <t>Campus Universitário da Arca</t>
  </si>
  <si>
    <t>3020-244</t>
  </si>
  <si>
    <t>802781 - EP de Agentes de Serviço e Apoio Social Fund. Monsenhor Alves Brás</t>
  </si>
  <si>
    <t>ep.asasfalvesbras@escolas.min-edu.pt</t>
  </si>
  <si>
    <t>Rua de Santo António à Estrela, nº 35</t>
  </si>
  <si>
    <t>1399-043</t>
  </si>
  <si>
    <t>802782 - EP de Almada</t>
  </si>
  <si>
    <t>ep.almada@escolas.min-edu.pt</t>
  </si>
  <si>
    <t>Avenida  Aliança Povo MFA</t>
  </si>
  <si>
    <t>2800-253</t>
  </si>
  <si>
    <t>802783 - EP de Alvito</t>
  </si>
  <si>
    <t>ep.alvito@escolas.min-edu.pt</t>
  </si>
  <si>
    <t>7920-068</t>
  </si>
  <si>
    <t>802785 - EP de Artes da Beira Interior</t>
  </si>
  <si>
    <t>ep.abeirainterior@escolas.min-edu.pt</t>
  </si>
  <si>
    <t>Quinta dos Caldeirões</t>
  </si>
  <si>
    <t>6200-113</t>
  </si>
  <si>
    <t>802786 - EPAD - EP de Artes, Tecnologias e Desporto</t>
  </si>
  <si>
    <t>ep.arte@escolas.min-edu.pt</t>
  </si>
  <si>
    <t>Rua Andrade Corvo, n.º 30</t>
  </si>
  <si>
    <t>1050-009</t>
  </si>
  <si>
    <t>802788 - EP de Aveiro</t>
  </si>
  <si>
    <t>ep.comercioaveiro@escolas.min-edu.pt</t>
  </si>
  <si>
    <t>Rua Dr. Francisco Ferreira Neves, Apartado 567 - Barrocas</t>
  </si>
  <si>
    <t>3800-351</t>
  </si>
  <si>
    <t>802789 - EP de Barcelos</t>
  </si>
  <si>
    <t>acib@acibarcelos.pt</t>
  </si>
  <si>
    <t>Largo Dr. Martins Lima, nº 10</t>
  </si>
  <si>
    <t>4750-318</t>
  </si>
  <si>
    <t>802790 - EP de Braga</t>
  </si>
  <si>
    <t>ep.braga@escolas.min-edu.pt</t>
  </si>
  <si>
    <t>Rua Augusto Veloso, n.º 140</t>
  </si>
  <si>
    <t>4705-082</t>
  </si>
  <si>
    <t>802791 - EP de Carvalhais</t>
  </si>
  <si>
    <t>ep.carvalhais@escolas.min-edu.pt</t>
  </si>
  <si>
    <t>Carvalhais</t>
  </si>
  <si>
    <t>CARVALHAIS SPS</t>
  </si>
  <si>
    <t>3660-061</t>
  </si>
  <si>
    <t>802792 - EP de Chaves</t>
  </si>
  <si>
    <t>ep.chaves@escolas.min-edu.pt</t>
  </si>
  <si>
    <t>Fonte de Leite</t>
  </si>
  <si>
    <t>5400-261</t>
  </si>
  <si>
    <t>802793 - EP de Cinfães</t>
  </si>
  <si>
    <t>ep.cinfaes@escolas.min-edu.pt</t>
  </si>
  <si>
    <t>Quinta de Tuberais - Apartado 1</t>
  </si>
  <si>
    <t>4690-068</t>
  </si>
  <si>
    <t>802794 - EP de Comunicação e Imagem</t>
  </si>
  <si>
    <t>ep.comunicacaoimagem@escolas.min-edu.pt</t>
  </si>
  <si>
    <t>Rua S. Sebastião da Pedreira, nº 37</t>
  </si>
  <si>
    <t>1050-206</t>
  </si>
  <si>
    <t>802795 - EP de Comércio Externo</t>
  </si>
  <si>
    <t>ep.comercioexterno@escolas.min-edu.pt</t>
  </si>
  <si>
    <t>Rua Gonçalo Cristovão, nº 309 - 1º</t>
  </si>
  <si>
    <t>4000-270</t>
  </si>
  <si>
    <t>802796 - EP de Comércio de Lisboa</t>
  </si>
  <si>
    <t>ep.comerciolisboa@escolas.min-edu.pt</t>
  </si>
  <si>
    <t>Rua Vice-Almirante Augusto de Castro Guedes, 51</t>
  </si>
  <si>
    <t>1800-341</t>
  </si>
  <si>
    <t>802797 - EP de Comércio do Porto</t>
  </si>
  <si>
    <t>ep.comercioporto@escolas.min-edu.pt</t>
  </si>
  <si>
    <t>Rua do Rosário, nº 174/176</t>
  </si>
  <si>
    <t>4050-521</t>
  </si>
  <si>
    <t>802798 - EP Raúl Dória</t>
  </si>
  <si>
    <t>ep.comercio@escolas.min-edu.pt</t>
  </si>
  <si>
    <t>Praça da República, 93 - A</t>
  </si>
  <si>
    <t>4050-497</t>
  </si>
  <si>
    <t>802799 - EP de Coruche</t>
  </si>
  <si>
    <t>ep.coruche@escolas.min-edu.pt</t>
  </si>
  <si>
    <t>Rua Dr. Virgílio Campos Pais do Amaral, nº 6 - Apartado 18</t>
  </si>
  <si>
    <t>2100-202</t>
  </si>
  <si>
    <t>802800 - EP de Cuba</t>
  </si>
  <si>
    <t>ep.cuba@escolas.min-edu.pt</t>
  </si>
  <si>
    <t>Alameda Bento de Jesus Caraça</t>
  </si>
  <si>
    <t>802801 - EP de Economia Social</t>
  </si>
  <si>
    <t>ep.economiasocial@escolas.min-edu.pt</t>
  </si>
  <si>
    <t>Rua da Alegria, nº 598</t>
  </si>
  <si>
    <t>4000-037</t>
  </si>
  <si>
    <t>802802 - EP de Educação para o Desenvolvimento</t>
  </si>
  <si>
    <t>ep.edesenvolvimento@escolas.min-edu.pt</t>
  </si>
  <si>
    <t>Largo do Bulhão Pato, nº 56 - Quinta da Torre</t>
  </si>
  <si>
    <t>2825-114</t>
  </si>
  <si>
    <t>802803 - EP de Espinho</t>
  </si>
  <si>
    <t>ep.espinho@escolas.min-edu.pt</t>
  </si>
  <si>
    <t>Rua 30, nº 611 - Apartado 443</t>
  </si>
  <si>
    <t>4500-302</t>
  </si>
  <si>
    <t>802804 - EP de Esposende</t>
  </si>
  <si>
    <t>ep.esposende@escolas.min-edu.pt</t>
  </si>
  <si>
    <t>Rua Amorim Campos</t>
  </si>
  <si>
    <t>FÃO</t>
  </si>
  <si>
    <t>4740-335</t>
  </si>
  <si>
    <t>802805 - EP de Fafe</t>
  </si>
  <si>
    <t>ep.fafe@escolas.min-edu.pt</t>
  </si>
  <si>
    <t>Praça 25 de Abril, 236</t>
  </si>
  <si>
    <t>4820-142</t>
  </si>
  <si>
    <t>802806 - EP de Felgueiras</t>
  </si>
  <si>
    <t>ep.felgueiras@escolas.min-edu.pt</t>
  </si>
  <si>
    <t>Rua dos Bombeiros Voluntários de Felgueiras</t>
  </si>
  <si>
    <t>4610-165</t>
  </si>
  <si>
    <t>802807 - EP de Gaia</t>
  </si>
  <si>
    <t>ep.gaia@escolas.min-edu.pt</t>
  </si>
  <si>
    <t>Rua Diogo Silves, 231</t>
  </si>
  <si>
    <t>4400-109</t>
  </si>
  <si>
    <t>802808 - EP de Gondomar</t>
  </si>
  <si>
    <t>ep.gondomar@escolas.min-edu.pt</t>
  </si>
  <si>
    <t>Rua de Silveirinhos, nº. 2</t>
  </si>
  <si>
    <t>4510-178</t>
  </si>
  <si>
    <t>802809 - EP de Hotelaria de Fátima</t>
  </si>
  <si>
    <t>epofatima@escolas.min-edu.pt</t>
  </si>
  <si>
    <t>Avenida Beato Nuno, 208</t>
  </si>
  <si>
    <t>2495-401</t>
  </si>
  <si>
    <t>802810 - EP de Hotelaria de Manteigas</t>
  </si>
  <si>
    <t>ep.hmanteigas@escolas.min-edu.pt</t>
  </si>
  <si>
    <t>Centro de Férias de Sicó - Senhora de Fátima</t>
  </si>
  <si>
    <t>6260-039</t>
  </si>
  <si>
    <t>802811 - EP de Hotelaria e Turismo de Lisboa</t>
  </si>
  <si>
    <t>ep.hturismolisboa@escolas.min-edu.pt</t>
  </si>
  <si>
    <t>Rua Paio Peres Correia, nº 8 e 8-A</t>
  </si>
  <si>
    <t>1900-364</t>
  </si>
  <si>
    <t>802812 - EP de Imagem (ETIC)</t>
  </si>
  <si>
    <t>ep.imagem@escolas.min-edu.pt</t>
  </si>
  <si>
    <t>Rua D. Luís I, nº 4 e n.º 6</t>
  </si>
  <si>
    <t>1200-151</t>
  </si>
  <si>
    <t>802813 - EP de Leiria</t>
  </si>
  <si>
    <t>ep.leiria@escolas.min-edu.pt</t>
  </si>
  <si>
    <t>Rua da Cooperativa - S. Romão - Pousos</t>
  </si>
  <si>
    <t>2410-019</t>
  </si>
  <si>
    <t>802814 - Escola Técnica e Profissional de Mafra</t>
  </si>
  <si>
    <t>ep.mafra@escolas.min-edu.pt</t>
  </si>
  <si>
    <t>Avenida Movimento das Forças Armadas, N.º 2</t>
  </si>
  <si>
    <t>2640-509</t>
  </si>
  <si>
    <t>802815 - EP de Mira</t>
  </si>
  <si>
    <t>Edifício Mira Center, Rua do Matadouro</t>
  </si>
  <si>
    <t>3070-436</t>
  </si>
  <si>
    <t>802816 - EP de Moura</t>
  </si>
  <si>
    <t>ep.moura@escolas.min-edu.pt</t>
  </si>
  <si>
    <t>Rua Henrique José Pinto s/n.º - Apartado 52</t>
  </si>
  <si>
    <t>7860-000</t>
  </si>
  <si>
    <t>802817 - EP de Murça</t>
  </si>
  <si>
    <t>ep.murca@escolas.min-edu.pt</t>
  </si>
  <si>
    <t>Rua Marquês Valle Flôr</t>
  </si>
  <si>
    <t>5090-138</t>
  </si>
  <si>
    <t>802818 - EP de Música de Espinho</t>
  </si>
  <si>
    <t>ep.musicaespinho@escolas.min-edu.pt</t>
  </si>
  <si>
    <t>3º Ciclo;Artistico;Profissional</t>
  </si>
  <si>
    <t>802819 - EP de Música de Viana do Castelo</t>
  </si>
  <si>
    <t>ep.mvianacastelo@escolas.min-edu.pt</t>
  </si>
  <si>
    <t>802820 - EP de Odemira</t>
  </si>
  <si>
    <t>ep.odemira@escolas.min-edu.pt</t>
  </si>
  <si>
    <t>Horta dos Reis - Apartado 124</t>
  </si>
  <si>
    <t>7630-124</t>
  </si>
  <si>
    <t>802821 - EP de Ourém</t>
  </si>
  <si>
    <t>epoourem@escolas.min-edu.pt</t>
  </si>
  <si>
    <t>Rua Santa Teresa de Ourém, nº 13  - Apartado 107</t>
  </si>
  <si>
    <t>ALBURITEL</t>
  </si>
  <si>
    <t>2490-001</t>
  </si>
  <si>
    <t>802822 - EP de Paços de Brandão</t>
  </si>
  <si>
    <t>ep.pacosbrandao@escolas.min-edu.pt</t>
  </si>
  <si>
    <t>227459484; 919646988</t>
  </si>
  <si>
    <t>Avenida Escolar, 190</t>
  </si>
  <si>
    <t>802823 - EP de Pedagogia Social</t>
  </si>
  <si>
    <t>ep.psociallapa@escolas.min-edu.pt</t>
  </si>
  <si>
    <t>Rua do Jardim à Estrela, n.º 16</t>
  </si>
  <si>
    <t>1350-184</t>
  </si>
  <si>
    <t>802824 - EP de Penafirme</t>
  </si>
  <si>
    <t>ep.penafirme@escolas.min-edu.pt</t>
  </si>
  <si>
    <t>Póvoa de Penafirme</t>
  </si>
  <si>
    <t>A DOS CUNHADOS</t>
  </si>
  <si>
    <t>2560-046</t>
  </si>
  <si>
    <t>802825 - EP de Recuperação do Património de Sintra</t>
  </si>
  <si>
    <t>ep.rpatrimoniosintra@escolas.min-edu.pt</t>
  </si>
  <si>
    <t>Avenida Dr. Miguel Freire da Cruz</t>
  </si>
  <si>
    <t>2735-521</t>
  </si>
  <si>
    <t>802826 - EP de Salvaterra de Magos</t>
  </si>
  <si>
    <t>ep.salvaterramagos@escolas.min-edu.pt</t>
  </si>
  <si>
    <t>Rua Heróis de Chaves, nº 4</t>
  </si>
  <si>
    <t>2120-091</t>
  </si>
  <si>
    <t>802827 - EP de Sernancelhe (ESPROSER)</t>
  </si>
  <si>
    <t>ep.esproser@escolas.min-edu.pt</t>
  </si>
  <si>
    <t>Av. das Tílias, n.º 27</t>
  </si>
  <si>
    <t>3640-211</t>
  </si>
  <si>
    <t>802828 - EP de Serviços CIDENAI</t>
  </si>
  <si>
    <t>ep.servicoscidenai@escolas.min-edu.pt</t>
  </si>
  <si>
    <t>Rua José Luís de Andrade, 63 Traz.  - "Casa da Roda"</t>
  </si>
  <si>
    <t>4780-487</t>
  </si>
  <si>
    <t>802829 - EP de Teatro de Cascais</t>
  </si>
  <si>
    <t>ep.teatrocascais@escolas.min-edu.pt</t>
  </si>
  <si>
    <t>Rua de Damão - Bairro da Alegria</t>
  </si>
  <si>
    <t>2645-191</t>
  </si>
  <si>
    <t>802830 - EP de Tecnologia Digital</t>
  </si>
  <si>
    <t>ep.tecnologiadigital@escolas.min-edu.pt</t>
  </si>
  <si>
    <t>Rua Dr. Eduardo Neves, 3A</t>
  </si>
  <si>
    <t>1050-252</t>
  </si>
  <si>
    <t>802831 - EP de Tecnologia Psicossocial do Porto</t>
  </si>
  <si>
    <t>ep.tpporto@escolas.min-edu.pt</t>
  </si>
  <si>
    <t>Rua Ribeiro de Sousa, 248</t>
  </si>
  <si>
    <t>4250-405</t>
  </si>
  <si>
    <t>802832 - EP de Tecnologia e Electrónica - ESTEL</t>
  </si>
  <si>
    <t>ep.telectronica@escolas.min-edu.pt</t>
  </si>
  <si>
    <t>Rua António Silva Marinho, nº 117</t>
  </si>
  <si>
    <t>4100-064</t>
  </si>
  <si>
    <t>802833 - EP de Tecnologia e Gestão de Barcelos</t>
  </si>
  <si>
    <t>dp@etgbarcelos.com</t>
  </si>
  <si>
    <t>Rua da Feiteira, n.° 10</t>
  </si>
  <si>
    <t>ABADE DE NEIVA</t>
  </si>
  <si>
    <t>4750-001</t>
  </si>
  <si>
    <t>802834 - EP de Tomar</t>
  </si>
  <si>
    <t>ep.tomar@escolas.min-edu.pt</t>
  </si>
  <si>
    <t>Av. Cândido Madureira, nº 120 - Apartado 281</t>
  </si>
  <si>
    <t>2300-531</t>
  </si>
  <si>
    <t>802835 - EP de Tondela</t>
  </si>
  <si>
    <t>ep.tondela@escolas.min-edu.pt</t>
  </si>
  <si>
    <t>Avenida Visconde de Tondela, 28</t>
  </si>
  <si>
    <t>3460-526</t>
  </si>
  <si>
    <t>802836 - EP de Trancoso</t>
  </si>
  <si>
    <t>ep.trancoso@escolas.min-edu.pt</t>
  </si>
  <si>
    <t>Av. Rainha Stª Isabel - Apartado 26</t>
  </si>
  <si>
    <t>6420-077</t>
  </si>
  <si>
    <t>802837 - EP de Valongo - PROFIVAL</t>
  </si>
  <si>
    <t>ep.valongo@escolas.min-edu.pt</t>
  </si>
  <si>
    <t>Rua do Campelo, s/n - Apartado 26</t>
  </si>
  <si>
    <t>4440-452</t>
  </si>
  <si>
    <t>802838 - EP de Vila do Conde</t>
  </si>
  <si>
    <t>ep.vconde@escolas.min-edu.pt</t>
  </si>
  <si>
    <t>Rua António Macedo, n.º 80</t>
  </si>
  <si>
    <t>4480-730</t>
  </si>
  <si>
    <t>802839 - EP de Vouzela</t>
  </si>
  <si>
    <t>ep.vouzela@escolas.min-edu.pt</t>
  </si>
  <si>
    <t>3670-242</t>
  </si>
  <si>
    <t>802840 - EP do Alto Ave (EPAVE)</t>
  </si>
  <si>
    <t>comunicacao@epave.pt</t>
  </si>
  <si>
    <t>Av. Bombeiros Voluntários, 238</t>
  </si>
  <si>
    <t>4830-514</t>
  </si>
  <si>
    <t>802841 - EP de Campanhã</t>
  </si>
  <si>
    <t>ep.icjuvenilcampanha@escolas.min-edu.pt</t>
  </si>
  <si>
    <t>Rua Pinheiro de Campanhã nº 468/500</t>
  </si>
  <si>
    <t>4300-415</t>
  </si>
  <si>
    <t>802842 - EP do Fundão (Sede)</t>
  </si>
  <si>
    <t>ep.fundao@escolas.min-edu.pt</t>
  </si>
  <si>
    <t>Rua Cidade Salamanca, 1</t>
  </si>
  <si>
    <t>802843 - EP do Infante</t>
  </si>
  <si>
    <t>ep.infante@escolas.min-edu.pt</t>
  </si>
  <si>
    <t>Rua da  Cavada Velha, nº 60 - M - Apartado 158</t>
  </si>
  <si>
    <t>4430-999</t>
  </si>
  <si>
    <t>802844 - EP e Artística da Marinha Grande</t>
  </si>
  <si>
    <t>ep.amarinhagrande@escolas.min-edu.pt</t>
  </si>
  <si>
    <t>Praça Stephens, nº2 - Apartado 355</t>
  </si>
  <si>
    <t>2430-241</t>
  </si>
  <si>
    <t>802845 - Escola Regional Dr. José Dinis da Fonseca, Cerdeira</t>
  </si>
  <si>
    <t>esc.djdfcerdeira@escolas.min-edu.pt</t>
  </si>
  <si>
    <t>R. Mª Rita Guimarães Pestana Dinis da Fonseca, nº 1</t>
  </si>
  <si>
    <t>CERDEIRA SBG</t>
  </si>
  <si>
    <t>6320-131</t>
  </si>
  <si>
    <t>802848 - Salesianos de Manique - Escola</t>
  </si>
  <si>
    <t>esc.salesianamanique@escolas.min-edu.pt</t>
  </si>
  <si>
    <t>Rua dos Salesianos, n.º 1</t>
  </si>
  <si>
    <t>2645-438</t>
  </si>
  <si>
    <t>802874 - Escola Soeiro Pereira Gomes - Cooperativa de Ensino do Laranjeiro</t>
  </si>
  <si>
    <t>coopmelsede@hotmail.com</t>
  </si>
  <si>
    <t>212537287; 212581820</t>
  </si>
  <si>
    <t>Rua D. Duarte, Blocos V, X e Z e Caves</t>
  </si>
  <si>
    <t>2810-334</t>
  </si>
  <si>
    <t>802876 - Escola Tecnológica Artística e Profissional de Pombal</t>
  </si>
  <si>
    <t>esc.tappombal@escolas.min-edu.pt</t>
  </si>
  <si>
    <t>Parque Industrial Manuel da Mota - Apartado 165</t>
  </si>
  <si>
    <t>3100-000</t>
  </si>
  <si>
    <t>802877 - Escola Tecnológica do Litoral Alentejano</t>
  </si>
  <si>
    <t>esc.tecnologicasines@escolas.min-edu.pt</t>
  </si>
  <si>
    <t>Complexo Petroquímico - Apartado 41</t>
  </si>
  <si>
    <t>7520-001</t>
  </si>
  <si>
    <t>802878 - Escola Tecnológica e Profissional Albicastrense</t>
  </si>
  <si>
    <t>esc.tpalbicastrense@escolas.min-edu.pt</t>
  </si>
  <si>
    <t>R. Frei Manuel da Rocha, nº 1- Quinta da Carapalha</t>
  </si>
  <si>
    <t>6000-337</t>
  </si>
  <si>
    <t>802879 - Escola Tecnológica e Profissional da Sertã</t>
  </si>
  <si>
    <t>esc.tpserta@escolas.min-edu.pt</t>
  </si>
  <si>
    <t>Abegoaria</t>
  </si>
  <si>
    <t>6100-601</t>
  </si>
  <si>
    <t>802880 - Escola Tecnológica e Profissional da Zona do Pinhal (Sede)</t>
  </si>
  <si>
    <t>esc.tpzonapinhal@escolas.min-edu.pt</t>
  </si>
  <si>
    <t>236480100; 236480101</t>
  </si>
  <si>
    <t>3270-162</t>
  </si>
  <si>
    <t>802881 - Escola Tecnológica e Profissional de Sicó - Delegação Alvaiázere</t>
  </si>
  <si>
    <t>esc.tpsicoalvaiazere@escolas.min-edu.pt</t>
  </si>
  <si>
    <t>Rua do Hospital, n.º 4</t>
  </si>
  <si>
    <t>3250-126</t>
  </si>
  <si>
    <t>802882 - Escola Tecnológica e Profissional de Sicó - Delegação Penela</t>
  </si>
  <si>
    <t>esc.tpsicopenela@escolas.min-edu.pt</t>
  </si>
  <si>
    <t>Rua do Brasil</t>
  </si>
  <si>
    <t>3230-255</t>
  </si>
  <si>
    <t>802883 - Escola Tecnológica e Profissional de Sicó - Sede</t>
  </si>
  <si>
    <t>esc.tpsicoavelar@escolas.min-edu.pt</t>
  </si>
  <si>
    <t>Rua 5 de Outubro, n.° 54</t>
  </si>
  <si>
    <t>3240-312</t>
  </si>
  <si>
    <t>802884 - Escola Técnica e Empresarial do Oeste</t>
  </si>
  <si>
    <t>ep.tempresarialoeste@escolas.min-edu.pt</t>
  </si>
  <si>
    <t>Rua Cidade de Abrantes, n.º8</t>
  </si>
  <si>
    <t>2500-146</t>
  </si>
  <si>
    <t>802885 - Escola Técnica Profissional do Ribatejo</t>
  </si>
  <si>
    <t>esc.tpribatejo@escolas.min-edu.pt</t>
  </si>
  <si>
    <t>Altos dos Fornos - Tremês</t>
  </si>
  <si>
    <t>TREMÊS</t>
  </si>
  <si>
    <t>2025-502</t>
  </si>
  <si>
    <t>802886 - Escola Técnica Psicossocial de Lisboa</t>
  </si>
  <si>
    <t>ep.tplisboa@escolas.min-edu.pt</t>
  </si>
  <si>
    <t>Largo do Poço, nº 6 - Telheiras</t>
  </si>
  <si>
    <t>1600-579</t>
  </si>
  <si>
    <t>802887 - Escola Técnico Profissional de Cantanhede</t>
  </si>
  <si>
    <t>esc.tpcantanhede@escolas.min-edu.pt</t>
  </si>
  <si>
    <t>Rua Padre Américo, n.° 26</t>
  </si>
  <si>
    <t>3060-186</t>
  </si>
  <si>
    <t>803062 - Escola das Artes do Alentejo Litoral - Sines</t>
  </si>
  <si>
    <t>esc.artesdesines@escolas.min-edu.pt</t>
  </si>
  <si>
    <t>Av. General Humberto Delgado - Largo da Estação</t>
  </si>
  <si>
    <t>7520-191</t>
  </si>
  <si>
    <t>803063 - Escola de Artes SAMP</t>
  </si>
  <si>
    <t>esc.artessamp@escolas.min-edu.pt</t>
  </si>
  <si>
    <t>Rua Coronel José Pereira Pascoal</t>
  </si>
  <si>
    <t>2410-234</t>
  </si>
  <si>
    <t>803064 - Escola de Artes da Bairrada</t>
  </si>
  <si>
    <t>esc.artesbairrada@escolas.min-edu.pt</t>
  </si>
  <si>
    <t>Rua Jaime Pato, n.º 8</t>
  </si>
  <si>
    <t>TROVISCAL OBR</t>
  </si>
  <si>
    <t>3770-410</t>
  </si>
  <si>
    <t>803065 - Conservatório de Dança do Norte</t>
  </si>
  <si>
    <t>dir.cdn@gmail.com</t>
  </si>
  <si>
    <t>Complexo  Oliva  Creative  Factory, Rua da Fundição</t>
  </si>
  <si>
    <t>3700-119</t>
  </si>
  <si>
    <t>803066 - Escola de Dança Diogo de Carvalho</t>
  </si>
  <si>
    <t>Estrada dos Marinheiros, 78, R/C A e B</t>
  </si>
  <si>
    <t>2415-380</t>
  </si>
  <si>
    <t>803067 - Escola de Dança Lugar Presente</t>
  </si>
  <si>
    <t>Av. Emídio Navarro, n.º 10</t>
  </si>
  <si>
    <t>3500-122</t>
  </si>
  <si>
    <t>803068 - Escola Vocacional de Dança das Caldas da Rainha</t>
  </si>
  <si>
    <t>esc.dcaldasrainha@escolas.min-edu.pt</t>
  </si>
  <si>
    <t>Rua Dr. Fernado Correia - Bairro Além da Ponte</t>
  </si>
  <si>
    <t>2500-810</t>
  </si>
  <si>
    <t>803069 - Escola de Dança do Club Setubalense</t>
  </si>
  <si>
    <t>Av. Luísa Todi, n.º 99-1.º</t>
  </si>
  <si>
    <t>2900-461</t>
  </si>
  <si>
    <t>803071 - Escola de Formação Social Rural - Lamego</t>
  </si>
  <si>
    <t>esc.fsrctpromocao@escolas.min-edu.pt</t>
  </si>
  <si>
    <t>803072 - Escola Monsenhor José Galamba de Oliveira</t>
  </si>
  <si>
    <t>esc.fsruralleiria@escolas.min-edu.pt</t>
  </si>
  <si>
    <t>Quinta do Amparo</t>
  </si>
  <si>
    <t>2415-525</t>
  </si>
  <si>
    <t>803075 - Escola de Música Guilhermina Suggia</t>
  </si>
  <si>
    <t>esc.mgsuggia@escolas.min-edu.pt</t>
  </si>
  <si>
    <t>Rua D. Manuel II nº 226</t>
  </si>
  <si>
    <t>4050-343</t>
  </si>
  <si>
    <t>803076 - Escola de Música da Fundação Real Colégio de Landim</t>
  </si>
  <si>
    <t>Alameda do Mosteiro, nº 124</t>
  </si>
  <si>
    <t>LANDIM</t>
  </si>
  <si>
    <t>4770-315</t>
  </si>
  <si>
    <t>803077 - Escola de Música de Vila Verde</t>
  </si>
  <si>
    <t>esc.musicavverde@escolas.min-edu.pt</t>
  </si>
  <si>
    <t>Casa Municipal da Cultura - Av. Prof. Machado Vilela</t>
  </si>
  <si>
    <t>4730-721</t>
  </si>
  <si>
    <t>803078 - Escola de Música, Dança e de Artes Dramáticas de Lisboa</t>
  </si>
  <si>
    <t>Rua do Norte, 13 - Carnide</t>
  </si>
  <si>
    <t>1600-537</t>
  </si>
  <si>
    <t>803079 - EMARA – Escola de Música</t>
  </si>
  <si>
    <t>geral@emara.pt</t>
  </si>
  <si>
    <t>Rua António Cândido, n.º 215</t>
  </si>
  <si>
    <t>4200-077</t>
  </si>
  <si>
    <t>803081 - Escola de Serviços e Comércio do Oeste</t>
  </si>
  <si>
    <t>ep.scomerciooeste@escolas.min-edu.pt</t>
  </si>
  <si>
    <t>Rua da Liberdade - Urbanização do Hilarião</t>
  </si>
  <si>
    <t>2560-374</t>
  </si>
  <si>
    <t>803177 - Escola dos Mestres</t>
  </si>
  <si>
    <t>esc.mestres@escolas.min-edu.pt</t>
  </si>
  <si>
    <t>Rua do Centro Cultural, nº 17</t>
  </si>
  <si>
    <t>1700-106</t>
  </si>
  <si>
    <t>803184 - A Escolinha do Campo</t>
  </si>
  <si>
    <t>escolinhacampo@escolas.min-edu.pt</t>
  </si>
  <si>
    <t>Rua 25 de Abril, 111 - Vendas de Azeitão</t>
  </si>
  <si>
    <t>2925-469</t>
  </si>
  <si>
    <t>803187 - Esprominho - EP do Minho (Deleg.)</t>
  </si>
  <si>
    <t>Parque Empresarial da Praia Norte,Lote 1</t>
  </si>
  <si>
    <t>4900-496</t>
  </si>
  <si>
    <t>803188 - Esprominho - EP do Minho (Sede)</t>
  </si>
  <si>
    <t>esprominhobraga@escolas.min-edu.pt</t>
  </si>
  <si>
    <t>Avenida do Cávado, nº 48 e 54</t>
  </si>
  <si>
    <t>4700-084</t>
  </si>
  <si>
    <t>803194 - Externato Alfredo Binet</t>
  </si>
  <si>
    <t>ext.alfredobinet@escolas.min-edu.pt</t>
  </si>
  <si>
    <t>Rua Paulo da Gama, 14</t>
  </si>
  <si>
    <t>1400-267</t>
  </si>
  <si>
    <t>803196 - Externato António Sérgio</t>
  </si>
  <si>
    <t>ext.antoniosergio@escolas.min-edu.pt</t>
  </si>
  <si>
    <t>Pç. Dr. Carlos Moreira, nº 4</t>
  </si>
  <si>
    <t>BERINGEL</t>
  </si>
  <si>
    <t>7800-811</t>
  </si>
  <si>
    <t>803197 - Externato "Capitão Santiago de Carvalho"</t>
  </si>
  <si>
    <t>ext.csdecarvalho@escolas.min-edu.pt</t>
  </si>
  <si>
    <t>Largo Padre José Carvalho de Santiago, nº 6</t>
  </si>
  <si>
    <t>ALPEDRINHA</t>
  </si>
  <si>
    <t>6230-068</t>
  </si>
  <si>
    <t>803198 - Externato "Carvalho Araújo"</t>
  </si>
  <si>
    <t>ext.carvalhoaraujo@escolas.min-edu.pt</t>
  </si>
  <si>
    <t>Avenida de S.Frutuoso S/N</t>
  </si>
  <si>
    <t>803200 - Externato Crisfal</t>
  </si>
  <si>
    <t>ext.crisfal@escolas.min-edu.pt</t>
  </si>
  <si>
    <t>Avenida da República, n.º 52-1.º, 2.º, 3.º e 4.º andares</t>
  </si>
  <si>
    <t>1050-196</t>
  </si>
  <si>
    <t>803201 - Externato "D. Dinis"</t>
  </si>
  <si>
    <t>ext.ddsjoaomadeira@escolas.min-edu.pt</t>
  </si>
  <si>
    <t>Rua Padre Américo, n.º 242</t>
  </si>
  <si>
    <t>3700-035</t>
  </si>
  <si>
    <t>803203 - Externato Gil Eanes</t>
  </si>
  <si>
    <t>ext.gileanes@escolas.min-edu.pt</t>
  </si>
  <si>
    <t>Rua Fernando Pessoa, 12 - 1.º Dto - Cova da Piedade</t>
  </si>
  <si>
    <t>2805-139</t>
  </si>
  <si>
    <t>803205 - Colégio Alfacoop - Externato Infante  D. Henrique</t>
  </si>
  <si>
    <t>ext.infantedhenrique@escolas.min-edu.pt</t>
  </si>
  <si>
    <t>Avª Comendador Padre David - Lugar de Este</t>
  </si>
  <si>
    <t>RUÍLHE</t>
  </si>
  <si>
    <t>4709-008</t>
  </si>
  <si>
    <t>803206 - Externato Marquês de Pombal</t>
  </si>
  <si>
    <t>ext.marquesdepombal@escolas.min-edu.pt</t>
  </si>
  <si>
    <t>Rua Morais Soares, 93</t>
  </si>
  <si>
    <t>1900-342</t>
  </si>
  <si>
    <t>803208 - Externato Mouzinho de Albuquerque</t>
  </si>
  <si>
    <t>ext.mdaentroncamento@escolas.min-edu.pt</t>
  </si>
  <si>
    <t>249717929; 937310766; 937310766</t>
  </si>
  <si>
    <t>Rua Mouzinho de Albuquerque, 8</t>
  </si>
  <si>
    <t>803210 - Externato Nossa Senhora das Graças</t>
  </si>
  <si>
    <t>ext.nsdasgracasbraga@escolas.min-edu.pt</t>
  </si>
  <si>
    <t>Quinta de Real - Apartado 51</t>
  </si>
  <si>
    <t>4700-001</t>
  </si>
  <si>
    <t>803211 - Externato "Nossa Senhora do Perpétuo Socorro"</t>
  </si>
  <si>
    <t>ext.nsdpsocorro@escolas.min-edu.pt</t>
  </si>
  <si>
    <t>R. de  Costa Cabral, nº 128 - Bonfim</t>
  </si>
  <si>
    <t>803212 - Externato Novo Crisfal</t>
  </si>
  <si>
    <t>ext.novocrisfal@escolas.min-edu.pt</t>
  </si>
  <si>
    <t>Av. da República, nº 52 – 4º andar</t>
  </si>
  <si>
    <t>803218 - Externato "Oliveira Martins"</t>
  </si>
  <si>
    <t>ext.oliveiramartins@escolas.min-edu.pt</t>
  </si>
  <si>
    <t>R. 19 e 21, nº 769-783</t>
  </si>
  <si>
    <t>4500-292</t>
  </si>
  <si>
    <t>803223 - Externato "S. João Bosco"</t>
  </si>
  <si>
    <t>ext.sjbmatosinhos@escolas.min-edu.pt</t>
  </si>
  <si>
    <t>Rua Brito Capelo, nº 720; Rua Roberto Ivens, 562</t>
  </si>
  <si>
    <t>4450-076</t>
  </si>
  <si>
    <t>803225 - Externato Zazzo</t>
  </si>
  <si>
    <t>ext.zazzo@escolas.min-edu.pt</t>
  </si>
  <si>
    <t>Quinta do Areeiro</t>
  </si>
  <si>
    <t>2825-026</t>
  </si>
  <si>
    <t>803226 - Externato Álvares Cabral</t>
  </si>
  <si>
    <t>ext.alvarescabral@escolas.min-edu.pt</t>
  </si>
  <si>
    <t>Estrada de Benfica, nº 628</t>
  </si>
  <si>
    <t>803229 - Externato Académico</t>
  </si>
  <si>
    <t>ext.oacademico@escolas.min-edu.pt</t>
  </si>
  <si>
    <t>R. de Cedofeita, 104 a 122</t>
  </si>
  <si>
    <t>4050-173</t>
  </si>
  <si>
    <t>803233 - Externato Cooperativo da Benedita</t>
  </si>
  <si>
    <t>ext.cbenedita@escolas.min-edu.pt</t>
  </si>
  <si>
    <t>Rua Cooperativa de Ensino - Apartado 197</t>
  </si>
  <si>
    <t>2475-100</t>
  </si>
  <si>
    <t>803235 - Externato D. Fuas Roupinho</t>
  </si>
  <si>
    <t>ext.dfuasroupinho@escolas.min-edu.pt</t>
  </si>
  <si>
    <t>Avenida Nogent-sur-Marne, n.º 28</t>
  </si>
  <si>
    <t>803236 - Externato ERGON</t>
  </si>
  <si>
    <t>ext.ergon@escolas.min-edu.pt</t>
  </si>
  <si>
    <t>Avenida 5 de Outubro, n.º 21 - 1.º</t>
  </si>
  <si>
    <t>1050-047</t>
  </si>
  <si>
    <t>803237 - Externato Evaristo Nogueira</t>
  </si>
  <si>
    <t>ext.evaristonogueira@escolas.min-edu.pt</t>
  </si>
  <si>
    <t>Lg. Outeiro da Forca - Apart. 577</t>
  </si>
  <si>
    <t>6270-000</t>
  </si>
  <si>
    <t>803239 - Externato João Alberto Faria</t>
  </si>
  <si>
    <t>ext.irenelisboa@escolas.min-edu.pt</t>
  </si>
  <si>
    <t>Casal  do Cano</t>
  </si>
  <si>
    <t>2630-299</t>
  </si>
  <si>
    <t>803240 - Externato Júlio César</t>
  </si>
  <si>
    <t>R. de S. Mateus, 19-1º Dtº</t>
  </si>
  <si>
    <t>1675-167</t>
  </si>
  <si>
    <t>803241 - Externato Liceal de Albergaria dos Doze</t>
  </si>
  <si>
    <t>ext.lalbergariadoze@escolas.min-edu.pt</t>
  </si>
  <si>
    <t>ALBERGARIA DOS DOZE</t>
  </si>
  <si>
    <t>3100-081</t>
  </si>
  <si>
    <t>803243 - Externato Luis de Camões</t>
  </si>
  <si>
    <t>ext.luiscamoes@escolas.min-edu.pt</t>
  </si>
  <si>
    <t>R. Dr. Francisco Zagalo</t>
  </si>
  <si>
    <t>3880-225</t>
  </si>
  <si>
    <t>803254 - Externato Rumo ao Sucesso</t>
  </si>
  <si>
    <t>ext.rasbrejosazeitao@escolas.min-edu.pt</t>
  </si>
  <si>
    <t>Rua da Vinha da Salmoura, nº 11, 30, 36 e 42 Brejos de Azeitão</t>
  </si>
  <si>
    <t>2925-381</t>
  </si>
  <si>
    <t>803258 - Externato Sueco</t>
  </si>
  <si>
    <t>ext.sueco@escolas.min-edu.pt</t>
  </si>
  <si>
    <t>Rua Quelimane,174 - Vivenda Azul</t>
  </si>
  <si>
    <t>2775-620</t>
  </si>
  <si>
    <t>803260 - Externato Séneca</t>
  </si>
  <si>
    <t>ext.coencu@escolas.min-edu.pt</t>
  </si>
  <si>
    <t>213140092; 969347404</t>
  </si>
  <si>
    <t>Avenida do Brasil, n.º 56, 1.º</t>
  </si>
  <si>
    <t>1700-073</t>
  </si>
  <si>
    <t>803267 - Externato de "Santa Clara"</t>
  </si>
  <si>
    <t>ext.santaclara@escolas.min-edu.pt</t>
  </si>
  <si>
    <t>Lg. do Padrão, 20</t>
  </si>
  <si>
    <t>4000-370</t>
  </si>
  <si>
    <t>803271 - Externato de Penafirme</t>
  </si>
  <si>
    <t>ext.penafirme@escolas.min-edu.pt</t>
  </si>
  <si>
    <t>Póvoa de Penafirme - Santa Cruz</t>
  </si>
  <si>
    <t>803273 - Externato de S. Miguel de Refojos</t>
  </si>
  <si>
    <t>ext.smiguelrefojos@escolas.min-edu.pt</t>
  </si>
  <si>
    <t>Praça da República - Refojos</t>
  </si>
  <si>
    <t>4860-355</t>
  </si>
  <si>
    <t>803274 - Externato de Vila Meã</t>
  </si>
  <si>
    <t>ext.vmea@escolas.min-edu.pt</t>
  </si>
  <si>
    <t>Largo da Feira, nº 12</t>
  </si>
  <si>
    <t>VILA MEÃ</t>
  </si>
  <si>
    <t>4605-032</t>
  </si>
  <si>
    <t>803280 - Fundação EP de Setúbal</t>
  </si>
  <si>
    <t>ep.setubal@escolas.min-edu.pt</t>
  </si>
  <si>
    <t>Rua Professor Borges de Macedo</t>
  </si>
  <si>
    <t>803286 - Grande Colégio de Paredes</t>
  </si>
  <si>
    <t>cl.grandecolegiodeparedes@escolas.min-edu.pt</t>
  </si>
  <si>
    <t>Rua Cândido Barbosa, 110</t>
  </si>
  <si>
    <t>MOURIZ</t>
  </si>
  <si>
    <t>4580-592</t>
  </si>
  <si>
    <t>803295 - IEDP - Instituto de Educação e Desenvolvimento Profissional</t>
  </si>
  <si>
    <t>iedp@escolas.min-edu.pt</t>
  </si>
  <si>
    <t>Campo Grande n.º 82  - Loja A e B</t>
  </si>
  <si>
    <t>1700-094</t>
  </si>
  <si>
    <t>803297 - INETESE - Instituto para o Ensino e Formação - Lisboa</t>
  </si>
  <si>
    <t>it.etscastelobranco@escolas.min-edu.pt</t>
  </si>
  <si>
    <t>Rua Ator Taborda, n.º 37 B</t>
  </si>
  <si>
    <t>1000-007</t>
  </si>
  <si>
    <t>803299 - INETESE - Instituto para o Ensino e Formação</t>
  </si>
  <si>
    <t>Largo Alexandre Herculano, n.º 8 - 1.º Piso</t>
  </si>
  <si>
    <t>7000-501</t>
  </si>
  <si>
    <t>803301 - INETESE - Instituto para o Ensino e Formação</t>
  </si>
  <si>
    <t>Quinta dos Capuchos - Rua Miguel Franco, Lote 8 n.º 102</t>
  </si>
  <si>
    <t>2400-191</t>
  </si>
  <si>
    <t>803302 - IPTA - Instituto Profissional de Tecnologias Avançadas</t>
  </si>
  <si>
    <t>ipta@escolas.min-edu.pt</t>
  </si>
  <si>
    <t>Rua Dr. Alves da Veiga, 142 - Loja</t>
  </si>
  <si>
    <t>4000-072</t>
  </si>
  <si>
    <t>803316 - Instituto da Imaculada para Pessoas com Necessidades Especiais</t>
  </si>
  <si>
    <t>isimaculadaconceicao@escolas.min-edu.pt</t>
  </si>
  <si>
    <t>213940523; 213960806</t>
  </si>
  <si>
    <t>Rua do Borja, 4</t>
  </si>
  <si>
    <t>1350-047</t>
  </si>
  <si>
    <t>803317 - Instituto D. João V</t>
  </si>
  <si>
    <t>it.djoaov@escolas.min-edu.pt</t>
  </si>
  <si>
    <t>Rua Eng. Guilherme Santos, n.º 32</t>
  </si>
  <si>
    <t>LOURIÇAL</t>
  </si>
  <si>
    <t>3105-165</t>
  </si>
  <si>
    <t>803318 - Instituto "Pedro Hispano"</t>
  </si>
  <si>
    <t>it.pedrohispano@escolas.min-edu.pt</t>
  </si>
  <si>
    <t>R. de Gabrielos</t>
  </si>
  <si>
    <t>GRANJA DO ULMEIRO</t>
  </si>
  <si>
    <t>3130-080</t>
  </si>
  <si>
    <t>803320 - Instituto "Vaz Serra"</t>
  </si>
  <si>
    <t>it.vazserra@escolas.min-edu.pt</t>
  </si>
  <si>
    <t>R. Libanio Vaz Serra</t>
  </si>
  <si>
    <t>CERNACHE DO BONJARDIM</t>
  </si>
  <si>
    <t>6100-268</t>
  </si>
  <si>
    <t>803322 - Instituto Duarte Lemos</t>
  </si>
  <si>
    <t>it.duartelemos@escolas.min-edu.pt</t>
  </si>
  <si>
    <t>Rua Duarte Lemos</t>
  </si>
  <si>
    <t>TROFA AGD</t>
  </si>
  <si>
    <t>3750-791</t>
  </si>
  <si>
    <t>803323 - Instituto Educativo de Souselas</t>
  </si>
  <si>
    <t>Rua Oliveira Do Arco,6-8</t>
  </si>
  <si>
    <t>SOUSELAS</t>
  </si>
  <si>
    <t>3020-871</t>
  </si>
  <si>
    <t>803324 - Instituto Educativo do Juncal</t>
  </si>
  <si>
    <t>it.educativojuncal@escolas.min-edu.pt</t>
  </si>
  <si>
    <t>R. de Stº António</t>
  </si>
  <si>
    <t>2480-364</t>
  </si>
  <si>
    <t>803326 - Instituto dos Pupilos do Exército</t>
  </si>
  <si>
    <t>Estrada de Benfica, nº 374</t>
  </si>
  <si>
    <t>1549-016</t>
  </si>
  <si>
    <t>803327 - Instituto Multimédia - IM</t>
  </si>
  <si>
    <t>it.multimedia@escolas.min-edu.pt</t>
  </si>
  <si>
    <t>Rua das Taipas,76</t>
  </si>
  <si>
    <t>4050-597</t>
  </si>
  <si>
    <t>803328 - Instituto Nun’Alvres</t>
  </si>
  <si>
    <t>it.nun@escolas.min-edu.pt</t>
  </si>
  <si>
    <t>Rua do Instituto Nun´ Álvares</t>
  </si>
  <si>
    <t>4780-035</t>
  </si>
  <si>
    <t>803329 - Instituto Profissional da Bairrada</t>
  </si>
  <si>
    <t>it.pbairrada@escolas.min-edu.pt</t>
  </si>
  <si>
    <t>Rua Principal da Murta, n.º 104</t>
  </si>
  <si>
    <t>3770-216</t>
  </si>
  <si>
    <t>803330 - Instituto Profissional de Transportes</t>
  </si>
  <si>
    <t>it.ptransportes@escolas.min-edu.pt</t>
  </si>
  <si>
    <t>R. Carolina Michäelis de Vasconcelos</t>
  </si>
  <si>
    <t>2670-526</t>
  </si>
  <si>
    <t>803331 - CIAD- Centro Integrado de Apoio à Deficiência</t>
  </si>
  <si>
    <t>it.smanuel@escolas.min-edu.pt</t>
  </si>
  <si>
    <t>R. Instituto de Cegos de S. Manuel, n.º 88</t>
  </si>
  <si>
    <t>4050-461</t>
  </si>
  <si>
    <t>803332 - Instituto Tecnológico e Profissional da Figueira da Foz</t>
  </si>
  <si>
    <t>it.tpfigueirafoz@escolas.min-edu.pt</t>
  </si>
  <si>
    <t>Rua do Matadouro,22</t>
  </si>
  <si>
    <t>803333 - Instituto Técnico Artístico e Profissional de Coimbra</t>
  </si>
  <si>
    <t>it.tapcsantacruz@escolas.min-edu.pt</t>
  </si>
  <si>
    <t>Rua da Casa Branca  - Casal  Nogueiras</t>
  </si>
  <si>
    <t>3030-109</t>
  </si>
  <si>
    <t>803334 - Instituto de Almalaguês</t>
  </si>
  <si>
    <t>R. Fonte das Patas</t>
  </si>
  <si>
    <t>ALMALAGUÊS</t>
  </si>
  <si>
    <t>3040-436</t>
  </si>
  <si>
    <t>803336 - Instituto de Ciências Educativas</t>
  </si>
  <si>
    <t>it.ceducativas@escolas.min-edu.pt</t>
  </si>
  <si>
    <t>Rua Bento de Jesus Caraça, n.º 12 - Serra da Amoreira</t>
  </si>
  <si>
    <t>2620-379</t>
  </si>
  <si>
    <t>803337 - Instituto de Educação Técnica - INETE</t>
  </si>
  <si>
    <t>it.educacaotecnica@escolas.min-edu.pt</t>
  </si>
  <si>
    <t>Rua Alexandre Braga, n.º 25</t>
  </si>
  <si>
    <t>1169-220</t>
  </si>
  <si>
    <t>803339 - Instituto de Formação Profissional</t>
  </si>
  <si>
    <t>it.fprofissional@escolas.min-edu.pt</t>
  </si>
  <si>
    <t>Rua D. Afonso Henriques - Complexo de Formação da Fernave</t>
  </si>
  <si>
    <t>2330-519</t>
  </si>
  <si>
    <t>803340 - Instituto de Gouveia - EP - Lda</t>
  </si>
  <si>
    <t>it.gouveia@escolas.min-edu.pt</t>
  </si>
  <si>
    <t>Bairro do Farvão</t>
  </si>
  <si>
    <t>6290-315</t>
  </si>
  <si>
    <t>803345 - Instituto de Reabilitação e Integração Social - IRIS</t>
  </si>
  <si>
    <t>it.rintegracaosocial@escolas.min-edu.pt</t>
  </si>
  <si>
    <t>Lugar da Agrinha - Nogueira - Apartado 187</t>
  </si>
  <si>
    <t>4715-001</t>
  </si>
  <si>
    <t>803348 - Instituto para o Desenvolvimento Social</t>
  </si>
  <si>
    <t>it.dsocial@escolas.min-edu.pt</t>
  </si>
  <si>
    <t>Largo da Luz, nº. 1</t>
  </si>
  <si>
    <t>803503 - Jardim Escola João De Deus De Santarém</t>
  </si>
  <si>
    <t>R. Maria Da Luz De Deus Ramos -Bº Do Girão</t>
  </si>
  <si>
    <t>2000-477</t>
  </si>
  <si>
    <t>803652 - Jardim do Monte</t>
  </si>
  <si>
    <t>ji.montesjoaodosmontes@escolas.min-edu.pt</t>
  </si>
  <si>
    <t>219512092; 966635032</t>
  </si>
  <si>
    <t>Estrada Nacional 248-3, n.º 37 - Quinta de São João dos Montes</t>
  </si>
  <si>
    <t>2600-866</t>
  </si>
  <si>
    <t>803664 - Colégio do Forte</t>
  </si>
  <si>
    <t>Rua João da Afonseca Lapa, nº 280</t>
  </si>
  <si>
    <t>4480-909</t>
  </si>
  <si>
    <t>803739 - Colégio Crescer no Campo</t>
  </si>
  <si>
    <t>ji.crescernocampo@escolas.min-edu.pt</t>
  </si>
  <si>
    <t>Rua do Caramelo - Valdera</t>
  </si>
  <si>
    <t>2955-293</t>
  </si>
  <si>
    <t>804153 - Liga Portuguesa dos Deficientes Motores</t>
  </si>
  <si>
    <t>Rua do Sítio ao Casalinho da Ajuda</t>
  </si>
  <si>
    <t>1349-011</t>
  </si>
  <si>
    <t>804159 - MADI-Vila do Conde</t>
  </si>
  <si>
    <t>madiazurara@escolas.min-edu.pt</t>
  </si>
  <si>
    <t>Rua Drº Américo Silva, nº 258</t>
  </si>
  <si>
    <t>AZURARA</t>
  </si>
  <si>
    <t>4480-166</t>
  </si>
  <si>
    <t>804160 - MAPADI - Movimento de Apoio de Pais e Amigos Diminuído Inteletual</t>
  </si>
  <si>
    <t>ce.especialmapadi@escolas.min-edu.pt</t>
  </si>
  <si>
    <t>Rua José Régio, 614, Apartado 38</t>
  </si>
  <si>
    <t>804169 - Nós - Associação de Pais e Técnicos Para a Integração do Deficiente</t>
  </si>
  <si>
    <t>asspaistecnicosnos@escolas.min-edu.pt</t>
  </si>
  <si>
    <t>Rua Salgueiro Maia, 25</t>
  </si>
  <si>
    <t>2835-346</t>
  </si>
  <si>
    <t>804170 - Núcleo Regional Centro da Associação Portuguesa Paralisia Cerebral</t>
  </si>
  <si>
    <t>ncappcerebral@escolas.min-edu.pt</t>
  </si>
  <si>
    <t>Quinta da Conraria</t>
  </si>
  <si>
    <t>3040-001</t>
  </si>
  <si>
    <t>804182 - OUREARTE- Escola de Música e Artes de Ourém</t>
  </si>
  <si>
    <t>ourearte@escolas.min-edu.pt</t>
  </si>
  <si>
    <t>Praça Mouzinho de Albuquerque, nº 11 Ourém</t>
  </si>
  <si>
    <t>2490-501</t>
  </si>
  <si>
    <t>804184 - Oeiras International School</t>
  </si>
  <si>
    <t>office@ois.pt</t>
  </si>
  <si>
    <t>Rua Antero de Quental, nº 7</t>
  </si>
  <si>
    <t>2730-013</t>
  </si>
  <si>
    <t>804185 - Oficina - EP do Instituto Nun´ Álvres</t>
  </si>
  <si>
    <t>oficina@escolas.min-edu.pt</t>
  </si>
  <si>
    <t>Caldas da Saúde - Areias</t>
  </si>
  <si>
    <t>804188 - Os Aprendizes - Laboratório do Conhecimento</t>
  </si>
  <si>
    <t>osaprendizes@escolas.min-edu.pt</t>
  </si>
  <si>
    <t>Rua dos Depósitos de Água</t>
  </si>
  <si>
    <t>2750-561</t>
  </si>
  <si>
    <t>804204 - Salesianos de Mogofores - Colégio</t>
  </si>
  <si>
    <t>Rua S. João Bosco, 14</t>
  </si>
  <si>
    <t>MOGOFORES</t>
  </si>
  <si>
    <t>3780-453</t>
  </si>
  <si>
    <t>804207 - Santo António International School</t>
  </si>
  <si>
    <t>Avenida Sabóia, nº 662 A</t>
  </si>
  <si>
    <t>MONTE ESTORIL</t>
  </si>
  <si>
    <t>2765-277</t>
  </si>
  <si>
    <t>804244 - Primeira Secção do Externato Alfredo Binet</t>
  </si>
  <si>
    <t>sextalfredobinet@escolas.min-edu.pt</t>
  </si>
  <si>
    <t>Rua António Abreu, 5 - r/c - Restelo</t>
  </si>
  <si>
    <t>1400-016</t>
  </si>
  <si>
    <t>804247 - Seminário Maior de Lamego</t>
  </si>
  <si>
    <t>seminariomaiorlamego@escolas.min-edu.pt</t>
  </si>
  <si>
    <t>Lugar de Rina</t>
  </si>
  <si>
    <t>804253 - St. James Primary School</t>
  </si>
  <si>
    <t>stjamesprimaryschool@escolas.min-edu.pt</t>
  </si>
  <si>
    <t>214864755; 214864754</t>
  </si>
  <si>
    <t>Rua dos Depósitos da Água, 339 - Cobre</t>
  </si>
  <si>
    <t>804576 - EP Artes de Mirandela</t>
  </si>
  <si>
    <t>Edifício Jean Piaget , Bloco 16, Av. 25 de Abril, Lote A</t>
  </si>
  <si>
    <t>805980 - Conservatório de Música de Valpaços</t>
  </si>
  <si>
    <t>R. Dr. José Fernandes, n.º 2</t>
  </si>
  <si>
    <t>805987 - Academia Ai! a Dança</t>
  </si>
  <si>
    <t>info@aiadanca.com</t>
  </si>
  <si>
    <t>219241898; 966147547</t>
  </si>
  <si>
    <t>Estrada da Cavaleira, Condomínio AMOET, Espaço C</t>
  </si>
  <si>
    <t>2710-728</t>
  </si>
  <si>
    <t>805995 - Academia de Música de Almada</t>
  </si>
  <si>
    <t>geral@conservatorio-almada.pt</t>
  </si>
  <si>
    <t>Avenida da Liberdade, n.º 20</t>
  </si>
  <si>
    <t>2825-861</t>
  </si>
  <si>
    <t>806000 - PaRK International School - Alfragide</t>
  </si>
  <si>
    <t>Rua da Indústria, n.º 15</t>
  </si>
  <si>
    <t>2610-088</t>
  </si>
  <si>
    <t>806171 - EP Jean Piaget – Macedo Cavaleiros</t>
  </si>
  <si>
    <t>piaget.formacao@ipiaget.pt</t>
  </si>
  <si>
    <t>Rua Dr. António Oliveira Cruz</t>
  </si>
  <si>
    <t>5340-257</t>
  </si>
  <si>
    <t>806183 - Academia Espaço Dança de Torres Vedras</t>
  </si>
  <si>
    <t>espacodancatv@gmail.com</t>
  </si>
  <si>
    <t>Rua Capitão João de Figueirôa Rêgo, n.º 2, R/c-Esqº</t>
  </si>
  <si>
    <t>2560-313</t>
  </si>
  <si>
    <t>806186 - ART´J - EP de Artes Performativas da Jobra</t>
  </si>
  <si>
    <t>geral@jobra.pt</t>
  </si>
  <si>
    <t>806187 - ALUAPDANS - Companhia de Dança Paula Marques</t>
  </si>
  <si>
    <t>cdpmailing@gmail.com</t>
  </si>
  <si>
    <t>Rua António Costa Carvalho, n.º 247</t>
  </si>
  <si>
    <t>2765-016</t>
  </si>
  <si>
    <t>806193 - Academia Contemporânea do Espectáculo - Pólo de Vila Nova de Famalicão</t>
  </si>
  <si>
    <t>escola@ace-tb.com</t>
  </si>
  <si>
    <t>Rua da Associação de Moradores das Lameiras</t>
  </si>
  <si>
    <t>4760-026</t>
  </si>
  <si>
    <t>806194 - Conservatório de Artes Performativas de Almada</t>
  </si>
  <si>
    <t>geral@capalmada.pt</t>
  </si>
  <si>
    <t>Rua 8 de Setembro, n.º 15</t>
  </si>
  <si>
    <t>2810-264</t>
  </si>
  <si>
    <t>806195 - Colégio Verde Água</t>
  </si>
  <si>
    <t>geralensinobasico@colegioverdeagua.pt</t>
  </si>
  <si>
    <t>Caminho dos Lavadouros, n.º 8, Igreja Nova</t>
  </si>
  <si>
    <t>IGREJA NOVA MFR</t>
  </si>
  <si>
    <t>2640-320</t>
  </si>
  <si>
    <t>806196 - EP Jean Piaget</t>
  </si>
  <si>
    <t>Estrada Alto do Gaio, Galifonge</t>
  </si>
  <si>
    <t>LORDOSA</t>
  </si>
  <si>
    <t>3515-776</t>
  </si>
  <si>
    <t>806198 - Conservatório de Música da Caranguejeira</t>
  </si>
  <si>
    <t>institutojovensmusicos@hotmail.com</t>
  </si>
  <si>
    <t>Rua de Fátima</t>
  </si>
  <si>
    <t>2420-063</t>
  </si>
  <si>
    <t>806202 - Escola de Música Sons e Compassos</t>
  </si>
  <si>
    <t>geral@sonsecompassos.pt</t>
  </si>
  <si>
    <t>967583769; 219613329; 967583762</t>
  </si>
  <si>
    <t>Largo dos Ciprestes, n.º 4</t>
  </si>
  <si>
    <t>2705-907</t>
  </si>
  <si>
    <t>806206 - Rumo à Vida</t>
  </si>
  <si>
    <t>irene.barreira@gmail.com</t>
  </si>
  <si>
    <t>Rua Central do Seixo, n.º 519</t>
  </si>
  <si>
    <t>4465-006</t>
  </si>
  <si>
    <t>806207 - Escola de Artes de Penacova</t>
  </si>
  <si>
    <t>eap@cm-penacova.pt</t>
  </si>
  <si>
    <t>Rua da Eirinha</t>
  </si>
  <si>
    <t>3360-330</t>
  </si>
  <si>
    <t>806359 - EP de Aveiro - Polo de Sever do Vouga</t>
  </si>
  <si>
    <t>jac@aeva.eu</t>
  </si>
  <si>
    <t>962566628; 966430545</t>
  </si>
  <si>
    <t>Lugar da Estação - Edifício Vouga Park - Paradela</t>
  </si>
  <si>
    <t>PARADELA SVV</t>
  </si>
  <si>
    <t>3740-070</t>
  </si>
  <si>
    <t>806360 - EP Atlantic Professional School</t>
  </si>
  <si>
    <t>direcao@colegioatlantico.net</t>
  </si>
  <si>
    <t>Avenida da Ponte, n.º 79 - Pinhal de Frades</t>
  </si>
  <si>
    <t>2840-288</t>
  </si>
  <si>
    <t>806362 - EP Cristóvão Colombo - deleg. Torres Vedras</t>
  </si>
  <si>
    <t>2560-272</t>
  </si>
  <si>
    <t>806363 - EP de Referência Empresarial TRIVALOR</t>
  </si>
  <si>
    <t>Edifício de Carnaxide II, Rua da Barruncheira</t>
  </si>
  <si>
    <t>2790-078</t>
  </si>
  <si>
    <t>806366 - EP de Hotelaria e Turismo de Lisboa - Pólo da Póvoa de Santa Iria</t>
  </si>
  <si>
    <t>geral@ephtl.edu.pt</t>
  </si>
  <si>
    <t>219563072; 914938943</t>
  </si>
  <si>
    <t>Avenida Eduardo Veiga Araújo</t>
  </si>
  <si>
    <t>2625-055</t>
  </si>
  <si>
    <t>806367 - EP Alda Brandão de Vasconcelos - Delegação Peniche</t>
  </si>
  <si>
    <t>secretariapeniche@epav.pt</t>
  </si>
  <si>
    <t>Estrada Marginal Sul</t>
  </si>
  <si>
    <t>2520-227</t>
  </si>
  <si>
    <t>806368 - Conservatório Internacional de Ballet e Dança Annarella Sanchez</t>
  </si>
  <si>
    <t>conservatorio@academiaannarella.com</t>
  </si>
  <si>
    <t>244854749; 935685800</t>
  </si>
  <si>
    <t>Travessa do Sol, nº 14</t>
  </si>
  <si>
    <t>2415-599</t>
  </si>
  <si>
    <t>806369 - Academia de São Miguel dos Arcos</t>
  </si>
  <si>
    <t>info@asmda.pt</t>
  </si>
  <si>
    <t>916647964; 211581061</t>
  </si>
  <si>
    <t>Rua Visconde de Porto Salvo, nº 24</t>
  </si>
  <si>
    <t>2770-173</t>
  </si>
  <si>
    <t>806370 - Conservatório de Música de Loulé - Francisco Rosado</t>
  </si>
  <si>
    <t>direcao@cml-fr.edu.gov.pt</t>
  </si>
  <si>
    <t>Rua Sacadura Cabral</t>
  </si>
  <si>
    <t>8100-752</t>
  </si>
  <si>
    <t>806375 - Academia de Música Comendador Albano Abreu Coelho Lima</t>
  </si>
  <si>
    <t>esmpevidem@gmail.com</t>
  </si>
  <si>
    <t>RUA ALBANO MARTINS COELHO LIMA, AP. 3097 -  SELHO</t>
  </si>
  <si>
    <t>4835-302</t>
  </si>
  <si>
    <t>806377 - Colégio INED - Polo I</t>
  </si>
  <si>
    <t>Rua do Marechal Saldanha, 1354</t>
  </si>
  <si>
    <t>4150-654</t>
  </si>
  <si>
    <t>806378 - EP Jean Piaget - Delegação de Almada</t>
  </si>
  <si>
    <t>info@almada.ipiaget.pt</t>
  </si>
  <si>
    <t>Quinta da Arreinela</t>
  </si>
  <si>
    <t>2800-009</t>
  </si>
  <si>
    <t>806381 - Pallco, Performing Arts School &amp; Conservatory</t>
  </si>
  <si>
    <t>direcao.pedagogica@pallco.pt</t>
  </si>
  <si>
    <t>Travessa da Prelada, n.º 516</t>
  </si>
  <si>
    <t>4100-051</t>
  </si>
  <si>
    <t>806387 - EP de Hotelaria e Turismo do Chiado</t>
  </si>
  <si>
    <t>geral@ephtchiado.pt</t>
  </si>
  <si>
    <t>Rua da Artilharia Um, n.° 79 - 1.º</t>
  </si>
  <si>
    <t>1250-038</t>
  </si>
  <si>
    <t>806390 - Academia de Música Valentim Moreira de Sá - Pólo de Vieira do Minho</t>
  </si>
  <si>
    <t>Avª Barjona de Freitas</t>
  </si>
  <si>
    <t>4850-521</t>
  </si>
  <si>
    <t>806399 - Colégio Internato Claret</t>
  </si>
  <si>
    <t>geral@colegioclaret.pt</t>
  </si>
  <si>
    <t>227860460; 919060689</t>
  </si>
  <si>
    <t>Rua do Padrão, 83</t>
  </si>
  <si>
    <t>4415-284</t>
  </si>
  <si>
    <t>806459 - FCMP - EP</t>
  </si>
  <si>
    <t>Rua das Quintas - Quinta Nossa Senhora da Conceicao - Alcanica</t>
  </si>
  <si>
    <t>2825-004</t>
  </si>
  <si>
    <t>806460 - Academia de Música Cabeceiras de Basto</t>
  </si>
  <si>
    <t>amcbasto@gmail.com</t>
  </si>
  <si>
    <t>Rua Antunes Basto, n.º  467 -  Refojos de Basto</t>
  </si>
  <si>
    <t>806475 - EP e Tecnológica PROFENSINO</t>
  </si>
  <si>
    <t>geral@eptprofensino.pt</t>
  </si>
  <si>
    <t>255162054; 912371162</t>
  </si>
  <si>
    <t>Rua da Escola, n.º 113</t>
  </si>
  <si>
    <t>IRIVO</t>
  </si>
  <si>
    <t>4560-173</t>
  </si>
  <si>
    <t>806476 - EPAD Gaia - EP de Artes, Tecnologias e Desporto de Gaia</t>
  </si>
  <si>
    <t>infogaia@epad.edu.pt</t>
  </si>
  <si>
    <t>Av. Vasco da Gama, n.º 774</t>
  </si>
  <si>
    <t>4430-247</t>
  </si>
  <si>
    <t>806477 - EP ENSIBRIGA</t>
  </si>
  <si>
    <t>info@ensibriga.pt</t>
  </si>
  <si>
    <t>Rua Professor Doutor Gonçalves Rodrigues</t>
  </si>
  <si>
    <t>5300-238</t>
  </si>
  <si>
    <t>806495 - Conservatório de Música e Artes de Lagos</t>
  </si>
  <si>
    <t>corallagos@gmail.com</t>
  </si>
  <si>
    <t>282 760 748; 282760748</t>
  </si>
  <si>
    <t>Rua Cardeal Netto, 5</t>
  </si>
  <si>
    <t>8600-537</t>
  </si>
  <si>
    <t>806500 - Academia de Música de Portimão</t>
  </si>
  <si>
    <t>coraladagio@sapo.pt</t>
  </si>
  <si>
    <t>936 594 809; 966642279</t>
  </si>
  <si>
    <t>Rua Arco Maravilhas, n.º 36</t>
  </si>
  <si>
    <t>8500-628</t>
  </si>
  <si>
    <t>806501 - Conservatório de Artes de Lagoa</t>
  </si>
  <si>
    <t>Artis21.lga@gmail.com</t>
  </si>
  <si>
    <t>928059612; 289702293</t>
  </si>
  <si>
    <t>Rua Fonseca de Almeida, CEFLA, Bloco - A</t>
  </si>
  <si>
    <t>8400-346</t>
  </si>
  <si>
    <t>806504 - Conservatório de Música de Mafra</t>
  </si>
  <si>
    <t>Largo Coronel Brito Gorjão</t>
  </si>
  <si>
    <t>2640-465</t>
  </si>
  <si>
    <t>806505 - Redbridge School</t>
  </si>
  <si>
    <t>hmd@redbridgeschool.com</t>
  </si>
  <si>
    <t>213850521; 913207476</t>
  </si>
  <si>
    <t>Rua Francisco Metrass, n.º 97</t>
  </si>
  <si>
    <t>1350-141</t>
  </si>
  <si>
    <t>806513 - Kairos Montessori - Sede</t>
  </si>
  <si>
    <t>office@kairosmontessori.com</t>
  </si>
  <si>
    <t xml:space="preserve">938483000; 967431046; 214872076 </t>
  </si>
  <si>
    <t>Health Club, Estrada Nova - Quinta da Marinha</t>
  </si>
  <si>
    <t>2750-004</t>
  </si>
  <si>
    <t>806514 - Kairos Montessori</t>
  </si>
  <si>
    <t>info@kairosmontessori.com</t>
  </si>
  <si>
    <t>967 431 046; 214 872 076</t>
  </si>
  <si>
    <t>Casa da Eira, n.º 25 - Quinta da Marinha</t>
  </si>
  <si>
    <t>806515 - Jardim Escola João de Deus - Belas</t>
  </si>
  <si>
    <t>belas@escolasjoaodeus.pt</t>
  </si>
  <si>
    <t>211606504; 916390489</t>
  </si>
  <si>
    <t>Rua da Nascente Serena, n.º 2</t>
  </si>
  <si>
    <t>2605-193</t>
  </si>
  <si>
    <t>806526 - Ca.DA - Escola</t>
  </si>
  <si>
    <t>escola@cdanca-almada.pt</t>
  </si>
  <si>
    <t>Rua Manuel de Sousa Coutinho, n.º 11</t>
  </si>
  <si>
    <t>2800-163</t>
  </si>
  <si>
    <t>806528 - Escola Técnica e Profissional de Mafra - Pólo de Lagoa</t>
  </si>
  <si>
    <t>geral@etpm.pt</t>
  </si>
  <si>
    <t>Estrada Casal da Cruz</t>
  </si>
  <si>
    <t>806529 - Escola Técnica e Profissional de Mafra - Pólo de Santo André</t>
  </si>
  <si>
    <t>Casal das Andorinhas - Quinta dos Estrangeiros</t>
  </si>
  <si>
    <t>806530 - Escola Técnica Profissional do Ribatejo - Delegação de Alenquer</t>
  </si>
  <si>
    <t>geral@etpr.pt</t>
  </si>
  <si>
    <t>243 479 845; 910 010 562</t>
  </si>
  <si>
    <t>Rua do Nobre nº 40, Casais Novos</t>
  </si>
  <si>
    <t>2580-061</t>
  </si>
  <si>
    <t>806534 - IEDP -  Instituto de Educação para o Desenvolvimento Profissional - Pólo de Almada</t>
  </si>
  <si>
    <t>inscricoes@iedp.pt</t>
  </si>
  <si>
    <t>Avenida 1º de Maio, 25 A</t>
  </si>
  <si>
    <t>2825-395</t>
  </si>
  <si>
    <t>806535 - Conservatório Vocare</t>
  </si>
  <si>
    <t>secretaria@conservatoriovocare.pt</t>
  </si>
  <si>
    <t>Rua D. João IV, n.º 667, r/c</t>
  </si>
  <si>
    <t>4000-030</t>
  </si>
  <si>
    <t>806536 - EP Nicolau Breyner</t>
  </si>
  <si>
    <t>geral@nbacademia.pt</t>
  </si>
  <si>
    <t>Palácio Pancas-Palha - Travessa Recolhimento Lázaro Leitão, n.º 1</t>
  </si>
  <si>
    <t>1100-468</t>
  </si>
  <si>
    <t>806537 - Arabesque - Academia de Dança</t>
  </si>
  <si>
    <t>geral@arabesqueacademia.com</t>
  </si>
  <si>
    <t>249541048; 916 834 547; 249541048; 916834547</t>
  </si>
  <si>
    <t>Rua Alexandre Herculano, n.º 15, 1.º</t>
  </si>
  <si>
    <t>2490-515</t>
  </si>
  <si>
    <t>806547 - Escola de Artes e Movimento</t>
  </si>
  <si>
    <t>geral@operariomarinhense.com</t>
  </si>
  <si>
    <t>244503984; 929048637</t>
  </si>
  <si>
    <t>Rua 25 de Abril, n.º 30</t>
  </si>
  <si>
    <t>2430-313</t>
  </si>
  <si>
    <t>806548 - The British School of Lisbon</t>
  </si>
  <si>
    <t>info@britishschool.pt</t>
  </si>
  <si>
    <t>Rua de São Paulo, n.º 89</t>
  </si>
  <si>
    <t>1200-275</t>
  </si>
  <si>
    <t>806549 - Centro de Dança do Porto</t>
  </si>
  <si>
    <t>cdancaporto@gmail.com</t>
  </si>
  <si>
    <t>Rua da Bouça n.º 105</t>
  </si>
  <si>
    <t>4050-118</t>
  </si>
  <si>
    <t>806673 - Colégio Andrade Corvo</t>
  </si>
  <si>
    <t>geral@andradecorvo.pt</t>
  </si>
  <si>
    <t>249098261; 918163310; 912032034</t>
  </si>
  <si>
    <t>Rua de Moçambique, 22, Urbanização do Casal Vaz</t>
  </si>
  <si>
    <t>2330-244</t>
  </si>
  <si>
    <t>806674 - Conservatório de Música e Dança de Arcos de Valdevez</t>
  </si>
  <si>
    <t>cmdav.dir@gmail.com</t>
  </si>
  <si>
    <t>Rua Dr. Teixeira de Queiroz, n.º 210</t>
  </si>
  <si>
    <t>4970-458</t>
  </si>
  <si>
    <t>806675 - Academia Musical de Monção</t>
  </si>
  <si>
    <t>bandamusicaldemoncao@gmail.com</t>
  </si>
  <si>
    <t>4950-452</t>
  </si>
  <si>
    <t>806678 - Conservatório de Música de Ourém e Fátima - Secção</t>
  </si>
  <si>
    <t>geralcmac@sapo.pt</t>
  </si>
  <si>
    <t>Av. Beato Nuno, 208</t>
  </si>
  <si>
    <t>806679 - Conservatório de Música da Jobra, Pólo de Vouzela</t>
  </si>
  <si>
    <t>AE de Vouzela Bairro da Senra</t>
  </si>
  <si>
    <t>3670-270</t>
  </si>
  <si>
    <t>806680 - Conservatório de Música de Porto de Mós</t>
  </si>
  <si>
    <t>Rua da Caçada 13, Corredoura</t>
  </si>
  <si>
    <t>2480-170</t>
  </si>
  <si>
    <t>806681 - Centro de Cultura Musical das Caldas da Saúde - Pólo Famalicão</t>
  </si>
  <si>
    <t>director@artave.pt</t>
  </si>
  <si>
    <t>Rua Adriano Pinto Basto, 161  2º Trás Apartado 213</t>
  </si>
  <si>
    <t>4760-901</t>
  </si>
  <si>
    <t>806682 - Centro de Cultura Musical das Caldas da Saúde - Pólo Fundação Castro Alves</t>
  </si>
  <si>
    <t>Rua Comendador Castro Alves 391</t>
  </si>
  <si>
    <t>BAIRRO</t>
  </si>
  <si>
    <t>4765-053</t>
  </si>
  <si>
    <t>806683 - Conservatório de Artes Canto Firme de Tomar - Secção de Mação</t>
  </si>
  <si>
    <t>firmacao@cantofirme.pt</t>
  </si>
  <si>
    <t>241 573 254; 249314251</t>
  </si>
  <si>
    <t>Largo do Matadouro, nº1</t>
  </si>
  <si>
    <t>6120-748</t>
  </si>
  <si>
    <t>806685 - Academia de Música de Fernandes Fão - Pólo de Ponte de Lima</t>
  </si>
  <si>
    <t>Rua do Sobral</t>
  </si>
  <si>
    <t>4990-106</t>
  </si>
  <si>
    <t>806688 - Fábrica das Artes - Escola de Dança</t>
  </si>
  <si>
    <t>fabrica0artes@gmail.com</t>
  </si>
  <si>
    <t>RUA PROFESSOR ARNALDO COSTEIRA, 347</t>
  </si>
  <si>
    <t>3720-271</t>
  </si>
  <si>
    <t>806692 - Conservatório de Dança de Vila Nova de Famalicão</t>
  </si>
  <si>
    <t>andanca.associacao@gmail.com</t>
  </si>
  <si>
    <t>Rua Nossa Senhora da Vitória, 95</t>
  </si>
  <si>
    <t>806694 - TASIS-The American School In Portugal</t>
  </si>
  <si>
    <t>hr@tasisportugal.org</t>
  </si>
  <si>
    <t>219241004; 917460968</t>
  </si>
  <si>
    <t>Estrada Nacional, nº 9,  Quinta da Beloura II</t>
  </si>
  <si>
    <t>2710-697</t>
  </si>
  <si>
    <t>806738 - Saint Georges School</t>
  </si>
  <si>
    <t>office@stgeorgesschool.pt</t>
  </si>
  <si>
    <t>21 486 47 55; 91 028 01 05</t>
  </si>
  <si>
    <t>Rua Depósitos de Água, 339, n.º 1</t>
  </si>
  <si>
    <t>806745 - CerciOeiras</t>
  </si>
  <si>
    <t>geral@cercioeiras.pt</t>
  </si>
  <si>
    <t>Rua 7 de Junho</t>
  </si>
  <si>
    <t>806747 - United Lisbon International School - ULIS</t>
  </si>
  <si>
    <t>info@unitedlisbon.school</t>
  </si>
  <si>
    <t>Avenida Marechal Gomes da Costa, n.º 9</t>
  </si>
  <si>
    <t>1800-255</t>
  </si>
  <si>
    <t>806754 - Escola de Música Nossa Senhora do Cabo - Secção</t>
  </si>
  <si>
    <t>geral@emnsc.pt</t>
  </si>
  <si>
    <t>210994737; 210994737</t>
  </si>
  <si>
    <t>Avenida Senhor Jesus dos Navegantes, n.º 4</t>
  </si>
  <si>
    <t>2770-161</t>
  </si>
  <si>
    <t>2º Ciclo;3º Ciclo;Secundário;Artistico</t>
  </si>
  <si>
    <t>806756 - ACORDARTE - Academia de Música de Lisboa - Secção</t>
  </si>
  <si>
    <t>Rossio do Levante, n.º2 B</t>
  </si>
  <si>
    <t>1990-394</t>
  </si>
  <si>
    <t>806758 - Dance Spot - Escola de Dança</t>
  </si>
  <si>
    <t>geral@dancespot.pt</t>
  </si>
  <si>
    <t>913743230; 215851042</t>
  </si>
  <si>
    <t>Rua Marquês da Fronteira, n.º76</t>
  </si>
  <si>
    <t>1070-299</t>
  </si>
  <si>
    <t>806765 - Academia de Música de Portimão - Polo Lopes Graça</t>
  </si>
  <si>
    <t>Museu de Portimão - Rua D. Carlos I, Zona Ribeirinha</t>
  </si>
  <si>
    <t>8500-500</t>
  </si>
  <si>
    <t>806767 - Escola Waldorf A Oliveira - Polo de Vila do Bispo</t>
  </si>
  <si>
    <t>escolalivredoalgarve@gmail.com</t>
  </si>
  <si>
    <t>Rua 1º de Maio, 24</t>
  </si>
  <si>
    <t>8650-400</t>
  </si>
  <si>
    <t>3º Ciclo</t>
  </si>
  <si>
    <t>806770 - Escola de Ballet do Porto</t>
  </si>
  <si>
    <t>geral@escoladeballetdoporto.org</t>
  </si>
  <si>
    <t>Rua José Augusto de Castro, n.º 96</t>
  </si>
  <si>
    <t>4150-016</t>
  </si>
  <si>
    <t>806773 - Sapienti</t>
  </si>
  <si>
    <t>967660163; 211975235</t>
  </si>
  <si>
    <t>Rua de Birre, n.º 183</t>
  </si>
  <si>
    <t>2750-240</t>
  </si>
  <si>
    <t>806775 - Brincadeiras ao Cubo - Secção II</t>
  </si>
  <si>
    <t>Rua João Lino, n.º 10</t>
  </si>
  <si>
    <t>2830-222</t>
  </si>
  <si>
    <t>806778 - International Anglo American School</t>
  </si>
  <si>
    <t>info@primeschool.pt</t>
  </si>
  <si>
    <t>Rua Antoine de Saint-Éxupery - Alapraia</t>
  </si>
  <si>
    <t>2765-043</t>
  </si>
  <si>
    <t>806779 - EP D. Afonso Henriques</t>
  </si>
  <si>
    <t>geral@epdafonsohenriques.pt</t>
  </si>
  <si>
    <t>Rua da Cruz de Pedra - Creixomil</t>
  </si>
  <si>
    <t>4835-042</t>
  </si>
  <si>
    <t>806780 - CIATE - Centro Integral de Adestramento Técnico-Eletrónico</t>
  </si>
  <si>
    <t>Rua Carolina Michaelis de Vasconcelos, 12 A- r/c</t>
  </si>
  <si>
    <t>1500-144</t>
  </si>
  <si>
    <t>806786 - Escola de Artes do Norte Alentejano - Secção de Sousel</t>
  </si>
  <si>
    <t>conservatorio-portalegre@mail.com</t>
  </si>
  <si>
    <t>806787 - Astória International School - Secção I</t>
  </si>
  <si>
    <t>info@colegioeuropeu-astoria.com</t>
  </si>
  <si>
    <t>Avenida Almirante Gago Coutinho, 73</t>
  </si>
  <si>
    <t>1700-031</t>
  </si>
  <si>
    <t>806790 - Externato Educação Popular</t>
  </si>
  <si>
    <t>comissao.executiva.ep@gmail.com</t>
  </si>
  <si>
    <t>Rua João Da Mota E Silva, N.º 3</t>
  </si>
  <si>
    <t>1070-148</t>
  </si>
  <si>
    <t>806799 - Colégio do Minho - Polo de Monção</t>
  </si>
  <si>
    <t>colegiodominho@sapo.pt</t>
  </si>
  <si>
    <t>Rua Monsenhor Avelino Gonçalves, 1</t>
  </si>
  <si>
    <t>4950-500</t>
  </si>
  <si>
    <t>806858 - ETAP – EP - Maia</t>
  </si>
  <si>
    <t>maia@etap.pt</t>
  </si>
  <si>
    <t>Rua da Fábrica - Moreira da Maia</t>
  </si>
  <si>
    <t>4470-602</t>
  </si>
  <si>
    <t>806861 - EPTV - EP e Tecnológica de Vizela</t>
  </si>
  <si>
    <t>geral@duodifusao.pt</t>
  </si>
  <si>
    <t>Rua Rechã, 81</t>
  </si>
  <si>
    <t>4845-487</t>
  </si>
  <si>
    <t>806862 - EP do Conservatório de Castelo Branco</t>
  </si>
  <si>
    <t>conservatoriocb@gmail.com</t>
  </si>
  <si>
    <t>Largo da Sé, n.° 20</t>
  </si>
  <si>
    <t>806863 - Colégio Saint Daniel Brottier - Sede</t>
  </si>
  <si>
    <t>geral@csdbrottier.pt</t>
  </si>
  <si>
    <t>Avenida Almirante Gago Coutinho, nº 80</t>
  </si>
  <si>
    <t>806867 - Escola de Artes da Vila</t>
  </si>
  <si>
    <t>emusicavila@gmail.com</t>
  </si>
  <si>
    <t>933 386 214; 919 030 348</t>
  </si>
  <si>
    <t>Praça de Luís de Camões, 57 C Loja 1</t>
  </si>
  <si>
    <t>4480-719</t>
  </si>
  <si>
    <t>806868 - Conservatório de Música de Gondomar</t>
  </si>
  <si>
    <t>conservatoriomusicagondomar@gmail.com</t>
  </si>
  <si>
    <t>Rua da Banda Musical de Gondomar, n.º 86</t>
  </si>
  <si>
    <t>4420-089</t>
  </si>
  <si>
    <t>806872 - Colégio CdD - Secção</t>
  </si>
  <si>
    <t>Rua José Joaquim Marques, 150</t>
  </si>
  <si>
    <t>2870-348</t>
  </si>
  <si>
    <t>806878 - Colégio da Bafureira - Pólo</t>
  </si>
  <si>
    <t>bafureira@colegiodabafureira.pt</t>
  </si>
  <si>
    <t>Rua Dr. Camilo Dionísio Álvares, nº 801</t>
  </si>
  <si>
    <t>2775-377</t>
  </si>
  <si>
    <t>806886 - Colégio de S. José - Beja</t>
  </si>
  <si>
    <t>Filipa.villas-boas@apecef.com</t>
  </si>
  <si>
    <t>Rua D. Afonso Henriques nº1 -A</t>
  </si>
  <si>
    <t>7800-049</t>
  </si>
  <si>
    <t>806887 - Colégio Santiago Internacional</t>
  </si>
  <si>
    <t>info@colegiointernacionaltavira.pt</t>
  </si>
  <si>
    <t>Praça Zacarias Guerreiro, 29</t>
  </si>
  <si>
    <t>8800-391</t>
  </si>
  <si>
    <t>806889 - Prunus International School</t>
  </si>
  <si>
    <t>info@prunus.pt</t>
  </si>
  <si>
    <t>Avenida 25 de Abril, n.º 315 Galamares</t>
  </si>
  <si>
    <t>2710-251</t>
  </si>
  <si>
    <t xml:space="preserve">806892 - INTEP- Instituto Tecnológico e Profissional - Delegação de Condeixa-a-Nova </t>
  </si>
  <si>
    <t>geral@epff-intep.pt</t>
  </si>
  <si>
    <t>Estrada de Tomar - Quinta Nova, n.° 21</t>
  </si>
  <si>
    <t>3150-225</t>
  </si>
  <si>
    <t>806897 - EP de Gondomar - Delegação de Rio Tinto</t>
  </si>
  <si>
    <t>Rua da Feira (Mercado da Areosa)</t>
  </si>
  <si>
    <t>4435-241</t>
  </si>
  <si>
    <t>806908 - EP ADJ - Academia de Desporto da Jobra</t>
  </si>
  <si>
    <t>234 541 300; 234 541 300</t>
  </si>
  <si>
    <t>Centro Cultural da Branca - Apartado 2 – Laginhas</t>
  </si>
  <si>
    <t>806918 - Academia de Artes de Valongo</t>
  </si>
  <si>
    <t>banda.s.martinho@gmail.com</t>
  </si>
  <si>
    <t>Travessa da Costa, n.º 26</t>
  </si>
  <si>
    <t>4440-177</t>
  </si>
  <si>
    <t>806920 - Leiria International School</t>
  </si>
  <si>
    <t>office@leiriainternationalschool.com</t>
  </si>
  <si>
    <t>Rua Dom João Pereira Venâncio</t>
  </si>
  <si>
    <t>2430-290</t>
  </si>
  <si>
    <t>806921 - EMMA - Escola de Música de Monte Abraão</t>
  </si>
  <si>
    <t>geral@emma-actividades-musicais.pt</t>
  </si>
  <si>
    <t>216031132; 966947597</t>
  </si>
  <si>
    <t>Avenida Agostinho Neto, n.º 8 D</t>
  </si>
  <si>
    <t>2745-233</t>
  </si>
  <si>
    <t>806923 - ABC – Academia de Ballet Contemporâneo</t>
  </si>
  <si>
    <t>ana_mmd@hotmail.com</t>
  </si>
  <si>
    <t>Rua de Angola n.º 6</t>
  </si>
  <si>
    <t>8900-271</t>
  </si>
  <si>
    <t>806926 - Escola de Bailado Giselle Brites</t>
  </si>
  <si>
    <t>academiagisellebritesviseu@gmail.com</t>
  </si>
  <si>
    <t>Rua José Branquinho, n.º 24 - R/C</t>
  </si>
  <si>
    <t>806939 - Escola de Música Amadeus</t>
  </si>
  <si>
    <t>geral@escolamadeus.pt</t>
  </si>
  <si>
    <t>Avenida da Abelheira n.º 24</t>
  </si>
  <si>
    <t>4900-926</t>
  </si>
  <si>
    <t>806945 - Fórum Cultural de Gulpilhares - Secção</t>
  </si>
  <si>
    <t>geral@forumcg.pt</t>
  </si>
  <si>
    <t>Praceta Prof. Joaquim Ramiro de Sousa Lopes, n.º 44, Gulpilhares</t>
  </si>
  <si>
    <t>4405-672</t>
  </si>
  <si>
    <t>806947 - IPAP - Instituto Português de Novas Aprendizagens</t>
  </si>
  <si>
    <t>secretariado@ipap.pt</t>
  </si>
  <si>
    <t>Rua Dom Duarte Lemos</t>
  </si>
  <si>
    <t>807412 - Giselle Academia de Dança</t>
  </si>
  <si>
    <t>secretaria@giselleacademia.com</t>
  </si>
  <si>
    <t>Rua das Fábricas Sul, n.º 125</t>
  </si>
  <si>
    <t>4500-628</t>
  </si>
  <si>
    <t>807413 - Conservatório de Vila Real - Comendador Manuel Correia Botelho, Vila Real</t>
  </si>
  <si>
    <t>dp.crmvr@gmail.com</t>
  </si>
  <si>
    <t>Avenida Carvalho Araújo, n.º 71</t>
  </si>
  <si>
    <t>5000-657</t>
  </si>
  <si>
    <t>807414 - Oeiras International School - Secção</t>
  </si>
  <si>
    <t>Rua 7 de Junho, n.º 5</t>
  </si>
  <si>
    <t>807417 - EP do Infante - Pólo da Trofa</t>
  </si>
  <si>
    <t>secretaria@epinfante.com</t>
  </si>
  <si>
    <t>Rua Imaculada Conceição, nº. 7</t>
  </si>
  <si>
    <t>4785-684</t>
  </si>
  <si>
    <t>807418 - Conservatório de Música de Baião</t>
  </si>
  <si>
    <t>escolamusicacpcamp@sapo.pt</t>
  </si>
  <si>
    <t>Edifício do Agrupamento de Escolas de Vale de Ovil- Rua Engenheiro Adelino Amaro da Costa</t>
  </si>
  <si>
    <t>807419 - EP Profitecla Porto - Polo Matosinhos</t>
  </si>
  <si>
    <t xml:space="preserve">Pedro.Castro@profitecla.pt </t>
  </si>
  <si>
    <t>Rua Brito Capelo 688</t>
  </si>
  <si>
    <t>807420 - Conservatório Regional de Macedo de Cavaleiros - Sede</t>
  </si>
  <si>
    <t>artemovemontanhas24@gmail.com</t>
  </si>
  <si>
    <t>Rua Comendador Emílio Augusto Pires, n.º 14</t>
  </si>
  <si>
    <t>5340-345</t>
  </si>
  <si>
    <t>807421 - Conservatório Regional de Macedo de Cavaleiros - Secção</t>
  </si>
  <si>
    <t>914 983 997; 914983997</t>
  </si>
  <si>
    <t>807422 - EP de Artes Decorativas de Lisboa FRESS</t>
  </si>
  <si>
    <t>epadl@fress.pt</t>
  </si>
  <si>
    <t>218814651; 218814600</t>
  </si>
  <si>
    <t>Rua Alexandre de Sá Pinto, n.º 85</t>
  </si>
  <si>
    <t>807423 - Academia de Música de Vila Verde - Polo Ponte da Barca</t>
  </si>
  <si>
    <t>direcao@acmvv.pt</t>
  </si>
  <si>
    <t>Rua Dr. Joaquim Moreira de Barros 40</t>
  </si>
  <si>
    <t>4980-634</t>
  </si>
  <si>
    <t>807425 - EP de Artes, Tecnologias e Desporto - Polo Matosinhos</t>
  </si>
  <si>
    <t>conceicaocaldeira@epadgaia.edu.pt</t>
  </si>
  <si>
    <t>Avenida Dr. Manuel Teixeira Ruela, n.º 370</t>
  </si>
  <si>
    <t>4460-362</t>
  </si>
  <si>
    <t>807427 - Academia de Música Sebastião e Melo</t>
  </si>
  <si>
    <t>academiademusicadaguia@gmail.com</t>
  </si>
  <si>
    <t>Rua do Barreiro, N.º 26, Guia – Pombal</t>
  </si>
  <si>
    <t>3105-102</t>
  </si>
  <si>
    <t>807428 - Rubato I Academia de Artes</t>
  </si>
  <si>
    <t>rubatoacademiadeartes@gmail.com</t>
  </si>
  <si>
    <t>Rua Grupo Desportivo da Mealhada, N.º 73</t>
  </si>
  <si>
    <t>807429 - Conservatório de Dança de Arganil</t>
  </si>
  <si>
    <t>emotion.associacaojuvenil@gmail.com</t>
  </si>
  <si>
    <t>Rua de Olivença, n.º 369, R/C</t>
  </si>
  <si>
    <t>3300-041</t>
  </si>
  <si>
    <t>807430 - Conservatório de Dança do Vale do Sousa – Polo de Paços de Ferreira</t>
  </si>
  <si>
    <t>Rua da Escola Secundária de Paços de Ferreira, n.º 43</t>
  </si>
  <si>
    <t>807431 - EP de Peniche</t>
  </si>
  <si>
    <t>807436 - APERCIM - Associação de Educação e Reabilitação de Crianças Inadaptadas de Mafra</t>
  </si>
  <si>
    <t>geral@apercim.pt</t>
  </si>
  <si>
    <t>Rua Santa Casa Misericórdia nº 5</t>
  </si>
  <si>
    <t>807439 - EP Agostinho Roseta - Polo de Figueiró dos Vinhos</t>
  </si>
  <si>
    <t>Rua dos Bombeiros Voluntários, n.º 1</t>
  </si>
  <si>
    <t>3260-419</t>
  </si>
  <si>
    <t>807440 - International Sharing School TagusparK - Secção</t>
  </si>
  <si>
    <t>ceo@taguspark.sharingschool.org</t>
  </si>
  <si>
    <t>Avenida Dr. Mário Soares, n.º 33- Parque de Ciências e Tecnologia - Tagus Park</t>
  </si>
  <si>
    <t>807441 - Colégio Novo da Maia - Polo de Gaia</t>
  </si>
  <si>
    <t>gestao@colegionovodamaia.pt</t>
  </si>
  <si>
    <t>229618270; 229618000</t>
  </si>
  <si>
    <t>Rua Vereda da Chouselas, 64</t>
  </si>
  <si>
    <t>4400-671</t>
  </si>
  <si>
    <t>508494 - Associação Ester Janz</t>
  </si>
  <si>
    <t>ass.creesterjanz@escolas.min-edu.pt</t>
  </si>
  <si>
    <t>Avenida Infante D. Henrique, 286</t>
  </si>
  <si>
    <t>1º Ciclo;Pré-escolar</t>
  </si>
  <si>
    <t>Prime School International - Lisbon</t>
  </si>
  <si>
    <t>806778 - Prime School International - Lisbon</t>
  </si>
  <si>
    <t>MODALIDADE NÍVEL III</t>
  </si>
  <si>
    <t>Selecionar a Modalidade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</si>
</sst>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Aptos Narrow"/>
      <family val="2"/>
      <scheme val="minor"/>
    </font>
    <font>
      <sz val="8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6"/>
      <color theme="1"/>
      <name val="Abadi"/>
      <family val="2"/>
    </font>
    <font>
      <sz val="16"/>
      <color theme="1"/>
      <name val="Abadi"/>
      <family val="2"/>
    </font>
    <font>
      <sz val="11"/>
      <color theme="1"/>
      <name val="Avenir Next LT Pro Demi"/>
      <family val="2"/>
    </font>
    <font>
      <sz val="14"/>
      <color theme="1"/>
      <name val="Avenir Next LT Pro Demi"/>
      <family val="2"/>
    </font>
    <font>
      <u/>
      <sz val="14"/>
      <color theme="1"/>
      <name val="Avenir Next LT Pro Demi"/>
      <family val="2"/>
    </font>
    <font>
      <b/>
      <sz val="16"/>
      <color theme="5" tint="-0.249977111117893"/>
      <name val="Cambria"/>
      <family val="1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1"/>
      <color theme="1"/>
      <name val="Avenir Next LT Pro"/>
      <family val="2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14"/>
      <color theme="5" tint="-0.249977111117893"/>
      <name val="Cambria"/>
      <family val="1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3"/>
      <color theme="5" tint="-0.249977111117893"/>
      <name val="Cambria"/>
      <family val="1"/>
    </font>
    <font>
      <b/>
      <sz val="15"/>
      <color theme="5" tint="-0.249977111117893"/>
      <name val="Cambria"/>
      <family val="1"/>
    </font>
    <font>
      <sz val="11"/>
      <name val="Avenir Next LT Pro Demi"/>
      <family val="2"/>
    </font>
    <font>
      <b/>
      <sz val="10"/>
      <color theme="1"/>
      <name val="Aptos Display"/>
      <family val="2"/>
      <scheme val="major"/>
    </font>
    <font>
      <b/>
      <sz val="16"/>
      <name val="Aptos Narrow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199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shrinkToFit="1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Continuous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7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indent="1"/>
    </xf>
    <xf numFmtId="0" fontId="18" fillId="0" borderId="0" xfId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21" fillId="0" borderId="15" xfId="0" applyFont="1" applyBorder="1" applyAlignment="1" applyProtection="1">
      <alignment horizontal="center" vertical="center" wrapText="1" shrinkToFit="1"/>
      <protection hidden="1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2" fillId="0" borderId="0" xfId="0" applyFont="1" applyAlignment="1">
      <alignment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shrinkToFit="1"/>
    </xf>
    <xf numFmtId="0" fontId="2" fillId="0" borderId="0" xfId="0" applyFont="1"/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0" fillId="0" borderId="0" xfId="0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right" vertical="center" indent="1" shrinkToFit="1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21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center" wrapText="1" shrinkToFit="1"/>
    </xf>
    <xf numFmtId="0" fontId="0" fillId="5" borderId="0" xfId="0" applyFill="1"/>
    <xf numFmtId="0" fontId="7" fillId="0" borderId="0" xfId="0" applyFont="1" applyAlignment="1">
      <alignment horizontal="left" vertical="center" wrapText="1" indent="3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left" vertical="center" indent="1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left" vertical="center" indent="4"/>
      <protection locked="0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shrinkToFit="1"/>
      <protection hidden="1"/>
    </xf>
    <xf numFmtId="0" fontId="19" fillId="3" borderId="8" xfId="0" applyFont="1" applyFill="1" applyBorder="1" applyAlignment="1">
      <alignment horizontal="right" vertical="center" indent="1" shrinkToFit="1"/>
    </xf>
    <xf numFmtId="0" fontId="19" fillId="3" borderId="9" xfId="0" applyFont="1" applyFill="1" applyBorder="1" applyAlignment="1">
      <alignment horizontal="right" vertical="center" indent="1" shrinkToFit="1"/>
    </xf>
    <xf numFmtId="0" fontId="26" fillId="0" borderId="0" xfId="0" applyFont="1" applyAlignment="1" applyProtection="1">
      <alignment horizontal="left" vertical="top" indent="4"/>
      <protection locked="0"/>
    </xf>
    <xf numFmtId="0" fontId="26" fillId="0" borderId="0" xfId="0" applyFont="1" applyAlignment="1">
      <alignment horizontal="left" indent="2" shrinkToFit="1"/>
    </xf>
    <xf numFmtId="0" fontId="13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vertical="center" wrapText="1" shrinkToFit="1"/>
      <protection locked="0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Continuous"/>
      <protection hidden="1"/>
    </xf>
    <xf numFmtId="0" fontId="25" fillId="0" borderId="0" xfId="0" applyFont="1" applyAlignment="1" applyProtection="1">
      <alignment horizontal="right" vertical="center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9" fillId="0" borderId="0" xfId="3" applyProtection="1">
      <protection locked="0"/>
    </xf>
    <xf numFmtId="0" fontId="35" fillId="0" borderId="38" xfId="3" applyFont="1" applyBorder="1" applyAlignment="1" applyProtection="1">
      <alignment horizontal="left" vertical="center" wrapText="1"/>
      <protection locked="0"/>
    </xf>
    <xf numFmtId="0" fontId="35" fillId="0" borderId="39" xfId="3" applyFont="1" applyBorder="1" applyAlignment="1" applyProtection="1">
      <alignment horizontal="left" vertical="center" wrapText="1"/>
      <protection locked="0"/>
    </xf>
    <xf numFmtId="0" fontId="35" fillId="0" borderId="39" xfId="3" applyFont="1" applyBorder="1" applyAlignment="1" applyProtection="1">
      <alignment horizontal="center" vertical="center" wrapText="1"/>
      <protection locked="0"/>
    </xf>
    <xf numFmtId="0" fontId="35" fillId="0" borderId="40" xfId="3" applyFont="1" applyBorder="1" applyAlignment="1" applyProtection="1">
      <alignment horizontal="center" vertical="center" wrapText="1"/>
      <protection locked="0"/>
    </xf>
    <xf numFmtId="0" fontId="35" fillId="0" borderId="41" xfId="3" applyFont="1" applyBorder="1" applyAlignment="1" applyProtection="1">
      <alignment horizontal="left" vertical="center" wrapText="1"/>
      <protection locked="0"/>
    </xf>
    <xf numFmtId="0" fontId="35" fillId="0" borderId="3" xfId="3" applyFont="1" applyBorder="1" applyAlignment="1" applyProtection="1">
      <alignment horizontal="left" vertical="center" wrapText="1"/>
      <protection locked="0"/>
    </xf>
    <xf numFmtId="0" fontId="35" fillId="0" borderId="3" xfId="3" applyFont="1" applyBorder="1" applyAlignment="1" applyProtection="1">
      <alignment horizontal="center" vertical="center" wrapText="1"/>
      <protection locked="0"/>
    </xf>
    <xf numFmtId="0" fontId="35" fillId="0" borderId="42" xfId="3" applyFont="1" applyBorder="1" applyAlignment="1" applyProtection="1">
      <alignment horizontal="center" vertical="center" wrapText="1"/>
      <protection locked="0"/>
    </xf>
    <xf numFmtId="0" fontId="35" fillId="0" borderId="43" xfId="3" applyFont="1" applyBorder="1" applyAlignment="1" applyProtection="1">
      <alignment horizontal="left" vertical="center" wrapText="1"/>
      <protection locked="0"/>
    </xf>
    <xf numFmtId="0" fontId="35" fillId="0" borderId="32" xfId="3" applyFont="1" applyBorder="1" applyAlignment="1" applyProtection="1">
      <alignment horizontal="left" vertical="center" wrapText="1"/>
      <protection locked="0"/>
    </xf>
    <xf numFmtId="0" fontId="35" fillId="0" borderId="32" xfId="3" applyFont="1" applyBorder="1" applyAlignment="1" applyProtection="1">
      <alignment horizontal="center" vertical="center" wrapText="1"/>
      <protection locked="0"/>
    </xf>
    <xf numFmtId="0" fontId="35" fillId="0" borderId="34" xfId="3" applyFont="1" applyBorder="1" applyAlignment="1" applyProtection="1">
      <alignment horizontal="center" vertical="center" wrapText="1"/>
      <protection locked="0"/>
    </xf>
    <xf numFmtId="0" fontId="33" fillId="7" borderId="35" xfId="3" applyFont="1" applyFill="1" applyBorder="1" applyAlignment="1">
      <alignment horizontal="center" vertical="center" wrapText="1"/>
    </xf>
    <xf numFmtId="0" fontId="33" fillId="7" borderId="36" xfId="3" applyFont="1" applyFill="1" applyBorder="1" applyAlignment="1">
      <alignment horizontal="center" vertical="center" wrapText="1"/>
    </xf>
    <xf numFmtId="0" fontId="34" fillId="7" borderId="37" xfId="3" applyFont="1" applyFill="1" applyBorder="1" applyAlignment="1">
      <alignment horizontal="center" vertical="center" wrapText="1"/>
    </xf>
    <xf numFmtId="0" fontId="9" fillId="0" borderId="0" xfId="3"/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left" vertical="center" inden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8" fillId="0" borderId="15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7" fillId="2" borderId="0" xfId="0" applyFont="1" applyFill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0" fillId="2" borderId="6" xfId="0" applyFont="1" applyFill="1" applyBorder="1" applyAlignment="1">
      <alignment horizontal="left" vertical="center" wrapText="1" indent="1" shrinkToFit="1"/>
    </xf>
    <xf numFmtId="0" fontId="20" fillId="2" borderId="8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/>
    </xf>
    <xf numFmtId="0" fontId="20" fillId="2" borderId="8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22" fillId="2" borderId="12" xfId="0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center" vertical="center" wrapText="1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left" vertical="top" wrapText="1" shrinkToFi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32" fillId="6" borderId="21" xfId="3" applyFont="1" applyFill="1" applyBorder="1" applyAlignment="1">
      <alignment horizontal="center" vertical="center"/>
    </xf>
    <xf numFmtId="0" fontId="32" fillId="6" borderId="22" xfId="3" applyFont="1" applyFill="1" applyBorder="1" applyAlignment="1">
      <alignment horizontal="center" vertical="center"/>
    </xf>
    <xf numFmtId="0" fontId="32" fillId="6" borderId="23" xfId="3" applyFont="1" applyFill="1" applyBorder="1" applyAlignment="1">
      <alignment horizontal="center" vertical="center"/>
    </xf>
    <xf numFmtId="0" fontId="9" fillId="2" borderId="24" xfId="3" applyFill="1" applyBorder="1" applyAlignment="1">
      <alignment horizontal="center" vertical="center" wrapText="1"/>
    </xf>
    <xf numFmtId="0" fontId="9" fillId="2" borderId="25" xfId="3" applyFill="1" applyBorder="1" applyAlignment="1">
      <alignment horizontal="center" vertical="center" wrapText="1"/>
    </xf>
    <xf numFmtId="0" fontId="9" fillId="2" borderId="26" xfId="3" applyFill="1" applyBorder="1" applyAlignment="1">
      <alignment horizontal="center" vertical="center" wrapText="1"/>
    </xf>
    <xf numFmtId="0" fontId="9" fillId="2" borderId="27" xfId="3" applyFill="1" applyBorder="1" applyAlignment="1">
      <alignment horizontal="center" vertical="center"/>
    </xf>
    <xf numFmtId="0" fontId="9" fillId="2" borderId="25" xfId="3" applyFill="1" applyBorder="1" applyAlignment="1">
      <alignment horizontal="center" vertical="center"/>
    </xf>
    <xf numFmtId="0" fontId="9" fillId="2" borderId="28" xfId="3" applyFill="1" applyBorder="1" applyAlignment="1">
      <alignment horizontal="center" vertical="center"/>
    </xf>
    <xf numFmtId="0" fontId="9" fillId="0" borderId="29" xfId="3" applyBorder="1" applyAlignment="1" applyProtection="1">
      <alignment horizontal="center" vertical="center"/>
      <protection locked="0"/>
    </xf>
    <xf numFmtId="0" fontId="9" fillId="0" borderId="30" xfId="3" applyBorder="1" applyAlignment="1" applyProtection="1">
      <alignment horizontal="center" vertical="center"/>
      <protection locked="0"/>
    </xf>
    <xf numFmtId="0" fontId="9" fillId="0" borderId="31" xfId="3" applyBorder="1" applyAlignment="1" applyProtection="1">
      <alignment horizontal="center" vertical="center"/>
      <protection locked="0"/>
    </xf>
    <xf numFmtId="0" fontId="9" fillId="0" borderId="32" xfId="3" applyBorder="1" applyAlignment="1" applyProtection="1">
      <alignment horizontal="center" vertical="center"/>
      <protection locked="0"/>
    </xf>
    <xf numFmtId="0" fontId="9" fillId="0" borderId="33" xfId="3" applyBorder="1" applyAlignment="1" applyProtection="1">
      <alignment horizontal="center" vertical="center"/>
      <protection locked="0"/>
    </xf>
    <xf numFmtId="0" fontId="9" fillId="0" borderId="34" xfId="3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F6790A00-E116-48C6-88E5-FF2D9A6B58F0}"/>
    <cellStyle name="Normal 3" xfId="2" xr:uid="{BB788991-2174-45D6-B9C7-F5A85F069063}"/>
    <cellStyle name="Normal 4" xfId="3" xr:uid="{2D153791-81E4-4A66-AA28-DB17BE989355}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theme="0"/>
          </stop>
          <stop position="1">
            <color rgb="FFFFFF99"/>
          </stop>
        </gradientFill>
      </fill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border>
        <right style="thin">
          <color indexed="64"/>
        </right>
        <bottom style="dotted">
          <color indexed="64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Invisible" pivot="0" table="0" count="0" xr9:uid="{2B9BC164-2D2F-40FD-8308-864D94C79851}"/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100442</xdr:colOff>
      <xdr:row>0</xdr:row>
      <xdr:rowOff>83344</xdr:rowOff>
    </xdr:from>
    <xdr:to>
      <xdr:col>3</xdr:col>
      <xdr:colOff>531953</xdr:colOff>
      <xdr:row>0</xdr:row>
      <xdr:rowOff>381794</xdr:rowOff>
    </xdr:to>
    <xdr:pic>
      <xdr:nvPicPr>
        <xdr:cNvPr id="6" name="Imagem 5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B9922360-6E4C-4F77-B887-4ACA86BA6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118" y="83344"/>
          <a:ext cx="1395217" cy="298450"/>
        </a:xfrm>
        <a:prstGeom prst="rect">
          <a:avLst/>
        </a:prstGeom>
      </xdr:spPr>
    </xdr:pic>
    <xdr:clientData/>
  </xdr:twoCellAnchor>
  <xdr:twoCellAnchor editAs="oneCell">
    <xdr:from>
      <xdr:col>4</xdr:col>
      <xdr:colOff>278306</xdr:colOff>
      <xdr:row>0</xdr:row>
      <xdr:rowOff>94438</xdr:rowOff>
    </xdr:from>
    <xdr:to>
      <xdr:col>6</xdr:col>
      <xdr:colOff>281799</xdr:colOff>
      <xdr:row>0</xdr:row>
      <xdr:rowOff>312878</xdr:rowOff>
    </xdr:to>
    <xdr:pic>
      <xdr:nvPicPr>
        <xdr:cNvPr id="7" name="Imagem 6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30170A0C-7188-4E8D-865B-FCDF895C4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7659" y="94438"/>
          <a:ext cx="1213728" cy="218440"/>
        </a:xfrm>
        <a:prstGeom prst="rect">
          <a:avLst/>
        </a:prstGeom>
      </xdr:spPr>
    </xdr:pic>
    <xdr:clientData/>
  </xdr:twoCellAnchor>
  <xdr:twoCellAnchor>
    <xdr:from>
      <xdr:col>29</xdr:col>
      <xdr:colOff>381000</xdr:colOff>
      <xdr:row>0</xdr:row>
      <xdr:rowOff>81943</xdr:rowOff>
    </xdr:from>
    <xdr:to>
      <xdr:col>30</xdr:col>
      <xdr:colOff>526675</xdr:colOff>
      <xdr:row>0</xdr:row>
      <xdr:rowOff>521092</xdr:rowOff>
    </xdr:to>
    <xdr:pic>
      <xdr:nvPicPr>
        <xdr:cNvPr id="8" name="Imagem 7" descr="Home | Desporto Escolar">
          <a:extLst>
            <a:ext uri="{FF2B5EF4-FFF2-40B4-BE49-F238E27FC236}">
              <a16:creationId xmlns:a16="http://schemas.microsoft.com/office/drawing/2014/main" id="{3738810A-4F95-4F43-8432-4EAC23EB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2382" y="81943"/>
          <a:ext cx="728381" cy="43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915670</xdr:colOff>
      <xdr:row>0</xdr:row>
      <xdr:rowOff>83344</xdr:rowOff>
    </xdr:from>
    <xdr:to>
      <xdr:col>3</xdr:col>
      <xdr:colOff>1391444</xdr:colOff>
      <xdr:row>0</xdr:row>
      <xdr:rowOff>381794</xdr:rowOff>
    </xdr:to>
    <xdr:pic>
      <xdr:nvPicPr>
        <xdr:cNvPr id="4" name="Imagem 3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0DA6CD76-6746-DCB6-A286-B072B0110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" y="83344"/>
          <a:ext cx="1392555" cy="298450"/>
        </a:xfrm>
        <a:prstGeom prst="rect">
          <a:avLst/>
        </a:prstGeom>
      </xdr:spPr>
    </xdr:pic>
    <xdr:clientData/>
  </xdr:twoCellAnchor>
  <xdr:twoCellAnchor editAs="oneCell">
    <xdr:from>
      <xdr:col>3</xdr:col>
      <xdr:colOff>1882614</xdr:colOff>
      <xdr:row>0</xdr:row>
      <xdr:rowOff>141129</xdr:rowOff>
    </xdr:from>
    <xdr:to>
      <xdr:col>5</xdr:col>
      <xdr:colOff>77944</xdr:colOff>
      <xdr:row>0</xdr:row>
      <xdr:rowOff>359569</xdr:rowOff>
    </xdr:to>
    <xdr:pic>
      <xdr:nvPicPr>
        <xdr:cNvPr id="5" name="Imagem 4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AC077B6E-97B7-A299-1347-3966F0051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552" y="141129"/>
          <a:ext cx="1219517" cy="218440"/>
        </a:xfrm>
        <a:prstGeom prst="rect">
          <a:avLst/>
        </a:prstGeom>
      </xdr:spPr>
    </xdr:pic>
    <xdr:clientData/>
  </xdr:twoCellAnchor>
  <xdr:twoCellAnchor>
    <xdr:from>
      <xdr:col>25</xdr:col>
      <xdr:colOff>392906</xdr:colOff>
      <xdr:row>0</xdr:row>
      <xdr:rowOff>59531</xdr:rowOff>
    </xdr:from>
    <xdr:to>
      <xdr:col>26</xdr:col>
      <xdr:colOff>180830</xdr:colOff>
      <xdr:row>0</xdr:row>
      <xdr:rowOff>498680</xdr:rowOff>
    </xdr:to>
    <xdr:pic>
      <xdr:nvPicPr>
        <xdr:cNvPr id="10" name="Imagem 9" descr="Home | Desporto Escolar">
          <a:extLst>
            <a:ext uri="{FF2B5EF4-FFF2-40B4-BE49-F238E27FC236}">
              <a16:creationId xmlns:a16="http://schemas.microsoft.com/office/drawing/2014/main" id="{1C1A2F69-136E-4569-A909-23C7D9FE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2312" y="59531"/>
          <a:ext cx="692799" cy="43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922823</xdr:colOff>
      <xdr:row>0</xdr:row>
      <xdr:rowOff>97705</xdr:rowOff>
    </xdr:from>
    <xdr:to>
      <xdr:col>8</xdr:col>
      <xdr:colOff>391688</xdr:colOff>
      <xdr:row>0</xdr:row>
      <xdr:rowOff>581025</xdr:rowOff>
    </xdr:to>
    <xdr:pic>
      <xdr:nvPicPr>
        <xdr:cNvPr id="2" name="Imagem 1" descr="Uma imagem com Gráficos, Tipo de letra, design gráfico, captura de ecrã&#10;&#10;Descrição gerada automaticamente">
          <a:extLst>
            <a:ext uri="{FF2B5EF4-FFF2-40B4-BE49-F238E27FC236}">
              <a16:creationId xmlns:a16="http://schemas.microsoft.com/office/drawing/2014/main" id="{00DA667B-EDDD-4B05-ACF6-D066EB1A2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8423" y="97705"/>
          <a:ext cx="770615" cy="483320"/>
        </a:xfrm>
        <a:prstGeom prst="rect">
          <a:avLst/>
        </a:prstGeom>
      </xdr:spPr>
    </xdr:pic>
    <xdr:clientData/>
  </xdr:twoCellAnchor>
  <xdr:twoCellAnchor editAs="oneCell">
    <xdr:from>
      <xdr:col>8</xdr:col>
      <xdr:colOff>774700</xdr:colOff>
      <xdr:row>0</xdr:row>
      <xdr:rowOff>25400</xdr:rowOff>
    </xdr:from>
    <xdr:to>
      <xdr:col>9</xdr:col>
      <xdr:colOff>601281</xdr:colOff>
      <xdr:row>0</xdr:row>
      <xdr:rowOff>685071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19D2AA-AC57-4121-84A7-616A0E34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8875" y="28575"/>
          <a:ext cx="1315656" cy="656496"/>
        </a:xfrm>
        <a:prstGeom prst="rect">
          <a:avLst/>
        </a:prstGeom>
      </xdr:spPr>
    </xdr:pic>
    <xdr:clientData/>
  </xdr:twoCellAnchor>
  <xdr:twoCellAnchor editAs="oneCell">
    <xdr:from>
      <xdr:col>0</xdr:col>
      <xdr:colOff>2315210</xdr:colOff>
      <xdr:row>0</xdr:row>
      <xdr:rowOff>172085</xdr:rowOff>
    </xdr:from>
    <xdr:to>
      <xdr:col>1</xdr:col>
      <xdr:colOff>75565</xdr:colOff>
      <xdr:row>0</xdr:row>
      <xdr:rowOff>387350</xdr:rowOff>
    </xdr:to>
    <xdr:pic>
      <xdr:nvPicPr>
        <xdr:cNvPr id="4" name="Imagem 3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9459CAEC-7CAD-4A10-9998-A8D77B930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2035" y="172085"/>
          <a:ext cx="1240155" cy="21526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180340</xdr:rowOff>
    </xdr:from>
    <xdr:to>
      <xdr:col>0</xdr:col>
      <xdr:colOff>1798955</xdr:colOff>
      <xdr:row>0</xdr:row>
      <xdr:rowOff>455930</xdr:rowOff>
    </xdr:to>
    <xdr:pic>
      <xdr:nvPicPr>
        <xdr:cNvPr id="5" name="Imagem 4" descr="Uma imagem com texto, Gráficos, design gráfico, Tipo de letra&#10;&#10;Os conteúdos gerados por IA podem estar incorretos.">
          <a:extLst>
            <a:ext uri="{FF2B5EF4-FFF2-40B4-BE49-F238E27FC236}">
              <a16:creationId xmlns:a16="http://schemas.microsoft.com/office/drawing/2014/main" id="{439FC8C5-47C4-41E1-AAC2-0B27BAF05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3515"/>
          <a:ext cx="1570355" cy="272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21B6-DEB8-4CB9-A4D0-AE89507E194E}">
  <sheetPr>
    <tabColor rgb="FFFFCC99"/>
    <pageSetUpPr fitToPage="1"/>
  </sheetPr>
  <dimension ref="A1:BA27"/>
  <sheetViews>
    <sheetView showGridLines="0" zoomScale="85" zoomScaleNormal="85" workbookViewId="0">
      <selection activeCell="B4" sqref="B4"/>
    </sheetView>
  </sheetViews>
  <sheetFormatPr defaultColWidth="8.54296875" defaultRowHeight="14.5" x14ac:dyDescent="0.35"/>
  <cols>
    <col min="1" max="1" width="6.54296875" style="25" customWidth="1"/>
    <col min="2" max="2" width="5.54296875" style="24" customWidth="1"/>
    <col min="3" max="11" width="8.54296875" style="25"/>
    <col min="12" max="12" width="15.54296875" style="24" customWidth="1"/>
    <col min="13" max="16384" width="8.54296875" style="25"/>
  </cols>
  <sheetData>
    <row r="1" spans="1:53" s="2" customFormat="1" ht="63.75" customHeight="1" x14ac:dyDescent="0.55000000000000004">
      <c r="A1" s="109"/>
      <c r="B1" s="183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10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5"/>
      <c r="AW1" s="5"/>
      <c r="AX1" s="5"/>
      <c r="AY1" s="5"/>
      <c r="AZ1" s="5"/>
      <c r="BA1" s="5"/>
    </row>
    <row r="2" spans="1:53" x14ac:dyDescent="0.35">
      <c r="A2" s="96"/>
      <c r="B2" s="97"/>
      <c r="C2" s="96"/>
      <c r="D2" s="96"/>
      <c r="E2" s="96"/>
      <c r="F2" s="96"/>
      <c r="G2" s="96"/>
      <c r="H2" s="96"/>
      <c r="I2" s="96"/>
      <c r="J2" s="96"/>
      <c r="K2" s="96"/>
      <c r="L2" s="97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53" ht="48.75" customHeight="1" x14ac:dyDescent="0.35">
      <c r="A3" s="96"/>
      <c r="B3" s="98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7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</row>
    <row r="4" spans="1:53" ht="18" x14ac:dyDescent="0.35">
      <c r="A4" s="106" t="e" vm="1">
        <v>#VALUE!</v>
      </c>
      <c r="B4" s="111" t="s">
        <v>2</v>
      </c>
      <c r="C4" s="99" t="s">
        <v>3</v>
      </c>
      <c r="D4" s="96"/>
      <c r="E4" s="96"/>
      <c r="F4" s="96"/>
      <c r="G4" s="96"/>
      <c r="H4" s="96"/>
      <c r="I4" s="96"/>
      <c r="J4" s="96"/>
      <c r="K4" s="96"/>
      <c r="L4" s="97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53" ht="12" customHeight="1" x14ac:dyDescent="0.4">
      <c r="A5" s="96"/>
      <c r="B5" s="100"/>
      <c r="C5" s="99"/>
      <c r="D5" s="96"/>
      <c r="E5" s="96"/>
      <c r="F5" s="96"/>
      <c r="G5" s="96"/>
      <c r="H5" s="96"/>
      <c r="I5" s="96"/>
      <c r="J5" s="96"/>
      <c r="K5" s="96"/>
      <c r="L5" s="97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53" ht="17.5" x14ac:dyDescent="0.35">
      <c r="A6" s="96"/>
      <c r="B6" s="112" t="s">
        <v>4</v>
      </c>
      <c r="C6" s="99" t="s">
        <v>5</v>
      </c>
      <c r="D6" s="96"/>
      <c r="E6" s="96"/>
      <c r="F6" s="96"/>
      <c r="G6" s="96"/>
      <c r="H6" s="96"/>
      <c r="I6" s="96"/>
      <c r="J6" s="96"/>
      <c r="K6" s="96"/>
      <c r="L6" s="97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</row>
    <row r="7" spans="1:53" ht="12" customHeight="1" x14ac:dyDescent="0.4">
      <c r="A7" s="96"/>
      <c r="B7" s="100"/>
      <c r="C7" s="99"/>
      <c r="D7" s="96"/>
      <c r="E7" s="96"/>
      <c r="F7" s="96"/>
      <c r="G7" s="96"/>
      <c r="H7" s="96"/>
      <c r="I7" s="96"/>
      <c r="J7" s="96"/>
      <c r="K7" s="96"/>
      <c r="L7" s="97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</row>
    <row r="8" spans="1:53" ht="17.5" x14ac:dyDescent="0.35">
      <c r="A8" s="96"/>
      <c r="B8" s="112" t="s">
        <v>6</v>
      </c>
      <c r="C8" s="99" t="s">
        <v>7</v>
      </c>
      <c r="D8" s="96"/>
      <c r="E8" s="96"/>
      <c r="F8" s="96"/>
      <c r="G8" s="96"/>
      <c r="H8" s="96"/>
      <c r="I8" s="96"/>
      <c r="J8" s="96"/>
      <c r="K8" s="96"/>
      <c r="L8" s="97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</row>
    <row r="9" spans="1:53" ht="12" customHeight="1" x14ac:dyDescent="0.35">
      <c r="A9" s="96"/>
      <c r="B9" s="97"/>
      <c r="C9" s="99"/>
      <c r="D9" s="96"/>
      <c r="E9" s="96"/>
      <c r="F9" s="96"/>
      <c r="G9" s="96"/>
      <c r="H9" s="96"/>
      <c r="I9" s="96"/>
      <c r="J9" s="96"/>
      <c r="K9" s="96"/>
      <c r="L9" s="97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</row>
    <row r="10" spans="1:53" ht="17.5" x14ac:dyDescent="0.35">
      <c r="A10" s="96"/>
      <c r="B10" s="112" t="s">
        <v>8</v>
      </c>
      <c r="C10" s="99" t="s">
        <v>9</v>
      </c>
      <c r="D10" s="96"/>
      <c r="E10" s="96"/>
      <c r="F10" s="96"/>
      <c r="G10" s="96"/>
      <c r="H10" s="96"/>
      <c r="I10" s="96"/>
      <c r="J10" s="96"/>
      <c r="K10" s="96"/>
      <c r="L10" s="97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</row>
    <row r="11" spans="1:53" ht="19" x14ac:dyDescent="0.4">
      <c r="A11" s="96"/>
      <c r="B11" s="101"/>
      <c r="C11" s="99" t="s">
        <v>10</v>
      </c>
      <c r="D11" s="96"/>
      <c r="E11" s="96"/>
      <c r="F11" s="96"/>
      <c r="G11" s="96"/>
      <c r="H11" s="96"/>
      <c r="I11" s="96"/>
      <c r="J11" s="96"/>
      <c r="K11" s="96"/>
      <c r="L11" s="97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</row>
    <row r="12" spans="1:53" ht="19" x14ac:dyDescent="0.4">
      <c r="A12" s="96"/>
      <c r="B12" s="101"/>
      <c r="C12" s="99" t="s">
        <v>11</v>
      </c>
      <c r="D12" s="96"/>
      <c r="E12" s="96"/>
      <c r="F12" s="96"/>
      <c r="G12" s="96"/>
      <c r="H12" s="96"/>
      <c r="I12" s="96"/>
      <c r="J12" s="96"/>
      <c r="K12" s="96"/>
      <c r="L12" s="97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</row>
    <row r="13" spans="1:53" ht="12" customHeight="1" x14ac:dyDescent="0.35">
      <c r="A13" s="96"/>
      <c r="B13" s="97"/>
      <c r="C13" s="99"/>
      <c r="D13" s="96"/>
      <c r="E13" s="96"/>
      <c r="F13" s="96"/>
      <c r="G13" s="96"/>
      <c r="H13" s="96"/>
      <c r="I13" s="96"/>
      <c r="J13" s="96"/>
      <c r="K13" s="96"/>
      <c r="L13" s="97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</row>
    <row r="14" spans="1:53" ht="17.5" x14ac:dyDescent="0.35">
      <c r="A14" s="96"/>
      <c r="B14" s="112" t="s">
        <v>12</v>
      </c>
      <c r="C14" s="99" t="s">
        <v>13</v>
      </c>
      <c r="D14" s="96"/>
      <c r="E14" s="96"/>
      <c r="F14" s="96"/>
      <c r="G14" s="96"/>
      <c r="H14" s="96"/>
      <c r="I14" s="96"/>
      <c r="J14" s="96"/>
      <c r="K14" s="96"/>
      <c r="L14" s="97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</row>
    <row r="15" spans="1:53" ht="12" customHeight="1" x14ac:dyDescent="0.35">
      <c r="A15" s="96"/>
      <c r="B15" s="97"/>
      <c r="C15" s="99"/>
      <c r="D15" s="96"/>
      <c r="E15" s="96"/>
      <c r="F15" s="96"/>
      <c r="G15" s="96"/>
      <c r="H15" s="96"/>
      <c r="I15" s="96"/>
      <c r="J15" s="96"/>
      <c r="K15" s="96"/>
      <c r="L15" s="97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</row>
    <row r="16" spans="1:53" ht="17.5" x14ac:dyDescent="0.35">
      <c r="A16" s="96"/>
      <c r="B16" s="112" t="s">
        <v>14</v>
      </c>
      <c r="C16" s="99" t="s">
        <v>15</v>
      </c>
      <c r="D16" s="96"/>
      <c r="E16" s="96"/>
      <c r="F16" s="96"/>
      <c r="G16" s="96"/>
      <c r="H16" s="96"/>
      <c r="I16" s="96"/>
      <c r="J16" s="96"/>
      <c r="K16" s="96"/>
      <c r="L16" s="97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</row>
    <row r="17" spans="1:32" ht="12" customHeight="1" x14ac:dyDescent="0.35">
      <c r="A17" s="96"/>
      <c r="B17" s="97"/>
      <c r="C17" s="99"/>
      <c r="D17" s="96"/>
      <c r="E17" s="96"/>
      <c r="F17" s="96"/>
      <c r="G17" s="96"/>
      <c r="H17" s="96"/>
      <c r="I17" s="96"/>
      <c r="J17" s="96"/>
      <c r="K17" s="96"/>
      <c r="L17" s="97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</row>
    <row r="18" spans="1:32" ht="17.5" x14ac:dyDescent="0.35">
      <c r="A18" s="96"/>
      <c r="B18" s="112" t="s">
        <v>16</v>
      </c>
      <c r="C18" s="96" t="s">
        <v>17</v>
      </c>
      <c r="D18" s="96"/>
      <c r="E18" s="96"/>
      <c r="F18" s="96"/>
      <c r="G18" s="96"/>
      <c r="H18" s="96"/>
      <c r="I18" s="96"/>
      <c r="J18" s="96"/>
      <c r="K18" s="96"/>
      <c r="L18" s="97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</row>
    <row r="19" spans="1:32" ht="12" customHeight="1" x14ac:dyDescent="0.35">
      <c r="A19" s="96"/>
      <c r="B19" s="97"/>
      <c r="C19" s="99"/>
      <c r="D19" s="96"/>
      <c r="E19" s="96"/>
      <c r="F19" s="96"/>
      <c r="G19" s="96"/>
      <c r="H19" s="96"/>
      <c r="I19" s="96"/>
      <c r="J19" s="96"/>
      <c r="K19" s="96"/>
      <c r="L19" s="97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</row>
    <row r="20" spans="1:32" ht="17.5" x14ac:dyDescent="0.35">
      <c r="A20" s="96"/>
      <c r="B20" s="112" t="s">
        <v>18</v>
      </c>
      <c r="C20" s="99" t="s">
        <v>19</v>
      </c>
      <c r="D20" s="96"/>
      <c r="E20" s="96"/>
      <c r="F20" s="96"/>
      <c r="G20" s="96"/>
      <c r="H20" s="96"/>
      <c r="I20" s="96"/>
      <c r="J20" s="96"/>
      <c r="K20" s="96"/>
      <c r="L20" s="97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</row>
    <row r="21" spans="1:32" ht="12" customHeight="1" x14ac:dyDescent="0.35">
      <c r="A21" s="96"/>
      <c r="B21" s="97"/>
      <c r="C21" s="99"/>
      <c r="D21" s="96"/>
      <c r="E21" s="96"/>
      <c r="F21" s="96"/>
      <c r="G21" s="96"/>
      <c r="H21" s="96"/>
      <c r="I21" s="96"/>
      <c r="J21" s="96"/>
      <c r="K21" s="96"/>
      <c r="L21" s="97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</row>
    <row r="22" spans="1:32" ht="17.5" x14ac:dyDescent="0.35">
      <c r="A22" s="96"/>
      <c r="B22" s="112" t="s">
        <v>20</v>
      </c>
      <c r="C22" s="99" t="s">
        <v>21</v>
      </c>
      <c r="D22" s="96"/>
      <c r="E22" s="96"/>
      <c r="F22" s="96"/>
      <c r="G22" s="96"/>
      <c r="H22" s="96"/>
      <c r="I22" s="96"/>
      <c r="J22" s="96"/>
      <c r="K22" s="96"/>
      <c r="L22" s="97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</row>
    <row r="23" spans="1:32" ht="12" customHeight="1" x14ac:dyDescent="0.35">
      <c r="A23" s="96"/>
      <c r="B23" s="97"/>
      <c r="C23" s="99"/>
      <c r="D23" s="96"/>
      <c r="E23" s="96"/>
      <c r="F23" s="96"/>
      <c r="G23" s="96"/>
      <c r="H23" s="96"/>
      <c r="I23" s="96"/>
      <c r="J23" s="96"/>
      <c r="K23" s="96"/>
      <c r="L23" s="97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</row>
    <row r="24" spans="1:32" ht="17.5" x14ac:dyDescent="0.35">
      <c r="A24" s="96"/>
      <c r="B24" s="112" t="s">
        <v>22</v>
      </c>
      <c r="C24" s="99" t="s">
        <v>23</v>
      </c>
      <c r="D24" s="96"/>
      <c r="E24" s="96"/>
      <c r="F24" s="96"/>
      <c r="G24" s="96"/>
      <c r="H24" s="96"/>
      <c r="I24" s="96"/>
      <c r="J24" s="96"/>
      <c r="K24" s="96"/>
      <c r="L24" s="97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</row>
    <row r="25" spans="1:32" ht="12" customHeight="1" x14ac:dyDescent="0.35">
      <c r="A25" s="96"/>
      <c r="B25" s="97"/>
      <c r="C25" s="99"/>
      <c r="D25" s="96"/>
      <c r="E25" s="96"/>
      <c r="F25" s="96"/>
      <c r="G25" s="96"/>
      <c r="H25" s="96"/>
      <c r="I25" s="96"/>
      <c r="J25" s="96"/>
      <c r="K25" s="96"/>
      <c r="L25" s="97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</row>
    <row r="26" spans="1:32" ht="17.5" x14ac:dyDescent="0.35">
      <c r="A26" s="96"/>
      <c r="B26" s="112" t="s">
        <v>24</v>
      </c>
      <c r="C26" s="99" t="s">
        <v>25</v>
      </c>
      <c r="D26" s="96"/>
      <c r="E26" s="96"/>
      <c r="F26" s="96"/>
      <c r="G26" s="96"/>
      <c r="H26" s="96"/>
      <c r="I26" s="96"/>
      <c r="J26" s="96"/>
      <c r="K26" s="96"/>
      <c r="L26" s="97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</row>
    <row r="27" spans="1:32" ht="12" customHeight="1" x14ac:dyDescent="0.35">
      <c r="A27" s="96"/>
      <c r="B27" s="97"/>
      <c r="C27" s="99"/>
      <c r="D27" s="96"/>
      <c r="E27" s="96"/>
      <c r="F27" s="96"/>
      <c r="G27" s="96"/>
      <c r="H27" s="96"/>
      <c r="I27" s="96"/>
      <c r="J27" s="96"/>
      <c r="K27" s="96"/>
      <c r="L27" s="97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</row>
  </sheetData>
  <sheetProtection algorithmName="SHA-512" hashValue="atx2mpl+4Flg2UKeWOW9usmgbO0pUfwVLByafCDaFgUlw2uj7bktNLY06WmWIe1HSi62zIpJm/MVkXzBMeRfmg==" saltValue="/rUsfHNp8aMpGx/f+6CbVg==" spinCount="100000" sheet="1" objects="1" scenarios="1"/>
  <mergeCells count="1">
    <mergeCell ref="B1:AE1"/>
  </mergeCells>
  <hyperlinks>
    <hyperlink ref="B4" location="CFDDE!E4" display="① " xr:uid="{3E26D9A0-B0C1-4528-9849-A2BDF2BDF32C}"/>
    <hyperlink ref="B6" location="CFDDE!E5" display="②" xr:uid="{150A4280-B89A-47AC-AE86-86005EA6B1DE}"/>
    <hyperlink ref="B8" location="CFDDE!E6" display="③" xr:uid="{33040BC5-24D7-408F-BFD1-B814E6008534}"/>
    <hyperlink ref="B10" location="CFDDE!D12" display="④" xr:uid="{71AFB6FF-0DD3-46E0-A327-7DDE2B7BFC8B}"/>
    <hyperlink ref="B14" location="CFDDE!H19" display="⑤" xr:uid="{4D94B9E5-DCEA-4596-9795-CDF1B9BC1BF0}"/>
    <hyperlink ref="B16" location="CFDDE!D27" display="⑥" xr:uid="{0901A1CD-6E54-4825-AE68-2F61F9FE1EF0}"/>
    <hyperlink ref="B18" location="CFDDE!D34" display="⑦" xr:uid="{9F61AF3A-C9E2-4C19-93A0-0625134D218E}"/>
    <hyperlink ref="B20" location="CFDDE!D55" display="⑧" xr:uid="{19F6CA40-B5DC-4708-A972-606598883EB1}"/>
    <hyperlink ref="B24" location="CFDDE!D81" display="⑩" xr:uid="{8AECC8CC-51F2-4992-869C-49D2C872F881}"/>
    <hyperlink ref="B26" location="CFDDE!D92" display="⑪" xr:uid="{702EA3E2-AC90-4903-B2A3-96F8BAF4330C}"/>
    <hyperlink ref="B22" location="CFDDE!D68" display="⑨" xr:uid="{D9EBD794-2B30-4ED8-B94E-48C722346BB9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109F-E989-4176-91DD-EB8DF9AF737C}">
  <sheetPr>
    <pageSetUpPr fitToPage="1"/>
  </sheetPr>
  <dimension ref="A1:BA210"/>
  <sheetViews>
    <sheetView showGridLines="0" tabSelected="1" topLeftCell="C1" zoomScale="80" zoomScaleNormal="80" workbookViewId="0">
      <selection activeCell="E4" sqref="E4:H4"/>
    </sheetView>
  </sheetViews>
  <sheetFormatPr defaultColWidth="8.54296875" defaultRowHeight="14.5" x14ac:dyDescent="0.35"/>
  <cols>
    <col min="1" max="1" width="14.453125" style="2" hidden="1" customWidth="1"/>
    <col min="2" max="2" width="12.54296875" style="2" hidden="1" customWidth="1"/>
    <col min="3" max="3" width="7.453125" style="2" customWidth="1"/>
    <col min="4" max="4" width="32.54296875" style="2" customWidth="1"/>
    <col min="5" max="5" width="10.54296875" style="2" customWidth="1"/>
    <col min="6" max="6" width="10.453125" style="2" customWidth="1"/>
    <col min="7" max="8" width="9.54296875" style="2" customWidth="1"/>
    <col min="9" max="9" width="9.54296875" style="64" customWidth="1"/>
    <col min="10" max="10" width="9.54296875" style="2" customWidth="1"/>
    <col min="11" max="15" width="13.453125" style="37" customWidth="1"/>
    <col min="16" max="16" width="13.453125" style="5" customWidth="1"/>
    <col min="17" max="17" width="9.54296875" style="5" customWidth="1"/>
    <col min="18" max="18" width="36.453125" style="5" customWidth="1"/>
    <col min="19" max="19" width="9.453125" style="5" customWidth="1"/>
    <col min="20" max="20" width="16.54296875" style="5" customWidth="1"/>
    <col min="21" max="21" width="15.54296875" style="5" customWidth="1"/>
    <col min="22" max="22" width="16.54296875" style="5" customWidth="1"/>
    <col min="23" max="23" width="21" style="5" customWidth="1"/>
    <col min="24" max="25" width="8.54296875" style="5" customWidth="1"/>
    <col min="26" max="26" width="13.453125" style="2" customWidth="1"/>
    <col min="27" max="27" width="18.453125" style="2" customWidth="1"/>
    <col min="28" max="28" width="11.54296875" style="2" customWidth="1"/>
    <col min="29" max="29" width="8.453125" style="2" customWidth="1"/>
    <col min="30" max="30" width="7" style="2" customWidth="1"/>
    <col min="31" max="31" width="6.54296875" style="2" customWidth="1"/>
    <col min="32" max="32" width="10.54296875" style="2" customWidth="1"/>
    <col min="33" max="33" width="8.453125" style="2" customWidth="1"/>
    <col min="34" max="34" width="6.54296875" style="2" customWidth="1"/>
    <col min="35" max="35" width="4.453125" style="2" customWidth="1"/>
    <col min="36" max="36" width="5.453125" style="2" customWidth="1"/>
    <col min="37" max="37" width="9.54296875" style="2" customWidth="1"/>
    <col min="38" max="38" width="9.453125" style="2" customWidth="1"/>
    <col min="39" max="39" width="8.54296875" style="2" customWidth="1"/>
    <col min="40" max="40" width="9.453125" style="2" customWidth="1"/>
    <col min="41" max="42" width="4.54296875" style="2" customWidth="1"/>
    <col min="43" max="43" width="6.453125" style="2" customWidth="1"/>
    <col min="44" max="44" width="32.54296875" style="2" customWidth="1"/>
    <col min="45" max="47" width="12.453125" style="2" customWidth="1"/>
    <col min="48" max="53" width="7.54296875" style="5" customWidth="1"/>
    <col min="54" max="59" width="8.54296875" style="2" customWidth="1"/>
    <col min="60" max="16384" width="8.54296875" style="2"/>
  </cols>
  <sheetData>
    <row r="1" spans="1:47" ht="63.75" customHeight="1" x14ac:dyDescent="0.55000000000000004">
      <c r="D1" s="156" t="s">
        <v>26</v>
      </c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35.25" customHeight="1" x14ac:dyDescent="0.55000000000000004">
      <c r="D2" s="44" t="s">
        <v>27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47" ht="22.5" x14ac:dyDescent="0.55000000000000004">
      <c r="D3" s="180" t="s">
        <v>28</v>
      </c>
      <c r="E3" s="180"/>
      <c r="F3" s="180"/>
      <c r="G3" s="180"/>
      <c r="H3" s="1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</row>
    <row r="4" spans="1:47" s="5" customFormat="1" ht="32.15" customHeight="1" x14ac:dyDescent="0.35">
      <c r="A4" s="2" t="str">
        <f>VLOOKUP($E$4,'Nível I_Base'!$Z$1:$AA$6,2,FALSE)</f>
        <v>SDSR</v>
      </c>
      <c r="B4" s="2">
        <f>VLOOKUP($E$4,'Nível I_Base'!$Z$1:$AB$6,3,FALSE)</f>
        <v>0</v>
      </c>
      <c r="C4" s="66" t="s">
        <v>29</v>
      </c>
      <c r="D4" s="102" t="s">
        <v>30</v>
      </c>
      <c r="E4" s="145" t="s">
        <v>31</v>
      </c>
      <c r="F4" s="145"/>
      <c r="G4" s="145"/>
      <c r="H4" s="146"/>
      <c r="I4" s="64"/>
      <c r="J4" s="2"/>
      <c r="K4" s="37"/>
      <c r="L4" s="37"/>
      <c r="M4" s="37"/>
      <c r="N4" s="37"/>
      <c r="O4" s="3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29.15" customHeight="1" x14ac:dyDescent="0.35">
      <c r="A5" s="2" t="e">
        <f>VLOOKUP($E$5,'Nível II_Base'!$BD$1:$BF$24,2,FALSE)</f>
        <v>#N/A</v>
      </c>
      <c r="B5" s="2">
        <f>VLOOKUP($E$5,'Nível I_Base'!$AC$1:$AE$25,3,FALSE)</f>
        <v>0</v>
      </c>
      <c r="C5" s="66" t="s">
        <v>4</v>
      </c>
      <c r="D5" s="103" t="s">
        <v>32</v>
      </c>
      <c r="E5" s="143" t="s">
        <v>33</v>
      </c>
      <c r="F5" s="143"/>
      <c r="G5" s="143"/>
      <c r="H5" s="144"/>
      <c r="I5" s="64"/>
      <c r="J5" s="2"/>
      <c r="K5" s="37"/>
      <c r="L5" s="37"/>
      <c r="M5" s="37"/>
      <c r="N5" s="37"/>
      <c r="O5" s="3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s="5" customFormat="1" ht="29.15" customHeight="1" x14ac:dyDescent="0.35">
      <c r="A6" s="2" t="str">
        <f>VLOOKUP($E$5,'Nível I_Base'!$AC$1:$AE$25,2,FALSE)</f>
        <v>SDSR_1</v>
      </c>
      <c r="B6" s="2">
        <f>VLOOKUP($E$5,'Nível I_Base'!$AC$1:$AE$25,3,FALSE)</f>
        <v>0</v>
      </c>
      <c r="C6" s="66" t="s">
        <v>6</v>
      </c>
      <c r="D6" s="103" t="s">
        <v>34</v>
      </c>
      <c r="E6" s="143" t="s">
        <v>35</v>
      </c>
      <c r="F6" s="143"/>
      <c r="G6" s="143"/>
      <c r="H6" s="144"/>
      <c r="I6" s="64"/>
      <c r="J6" s="2"/>
      <c r="K6" s="37"/>
      <c r="L6" s="37"/>
      <c r="M6" s="37"/>
      <c r="N6" s="37"/>
      <c r="O6" s="37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s="5" customFormat="1" ht="29.15" customHeight="1" x14ac:dyDescent="0.35">
      <c r="A7" s="2"/>
      <c r="B7" s="2"/>
      <c r="C7" s="2"/>
      <c r="E7" s="107"/>
      <c r="F7" s="107"/>
      <c r="G7" s="107"/>
      <c r="H7" s="107"/>
      <c r="I7" s="64"/>
      <c r="J7" s="2"/>
      <c r="K7" s="37"/>
      <c r="L7" s="37"/>
      <c r="M7" s="37"/>
      <c r="N7" s="37"/>
      <c r="O7" s="37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s="5" customFormat="1" ht="30" customHeight="1" x14ac:dyDescent="0.35">
      <c r="A8" s="2"/>
      <c r="B8" s="2"/>
      <c r="C8" s="38"/>
      <c r="D8" s="44" t="s">
        <v>36</v>
      </c>
      <c r="E8" s="23"/>
      <c r="F8" s="2"/>
      <c r="G8" s="2"/>
      <c r="H8" s="2"/>
      <c r="I8" s="64"/>
      <c r="J8" s="2"/>
      <c r="K8" s="37"/>
      <c r="L8" s="37"/>
      <c r="M8" s="37"/>
      <c r="N8" s="37"/>
      <c r="O8" s="37"/>
      <c r="AB8" s="17"/>
      <c r="AC8" s="19"/>
      <c r="AD8" s="2"/>
      <c r="AE8" s="2"/>
      <c r="AF8" s="18"/>
      <c r="AG8" s="20"/>
      <c r="AH8" s="21"/>
      <c r="AI8" s="20"/>
      <c r="AJ8" s="20"/>
      <c r="AK8" s="20"/>
      <c r="AL8" s="20"/>
      <c r="AM8" s="20"/>
      <c r="AN8" s="20"/>
      <c r="AO8" s="20"/>
      <c r="AP8" s="20"/>
      <c r="AQ8" s="21"/>
      <c r="AR8" s="2"/>
      <c r="AS8" s="2"/>
      <c r="AT8" s="2"/>
      <c r="AU8" s="2"/>
    </row>
    <row r="9" spans="1:47" s="5" customFormat="1" ht="10" customHeight="1" x14ac:dyDescent="0.35">
      <c r="A9" s="2"/>
      <c r="B9" s="2"/>
      <c r="C9" s="2"/>
      <c r="D9" s="2"/>
      <c r="E9" s="2"/>
      <c r="F9" s="2"/>
      <c r="G9" s="2"/>
      <c r="H9" s="2"/>
      <c r="I9" s="64"/>
      <c r="J9" s="37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s="5" customFormat="1" ht="30" customHeight="1" x14ac:dyDescent="0.35">
      <c r="A10" s="2" t="str">
        <f>IFERROR(IF(D11&lt;&gt;"","professores",FALSE),"")</f>
        <v>professores</v>
      </c>
      <c r="B10" s="2"/>
      <c r="C10" s="66" t="s">
        <v>8</v>
      </c>
      <c r="D10" s="147" t="s">
        <v>37</v>
      </c>
      <c r="E10" s="148"/>
      <c r="F10" s="54" t="s">
        <v>38</v>
      </c>
      <c r="G10" s="181" t="s">
        <v>39</v>
      </c>
      <c r="H10" s="182"/>
      <c r="I10" s="174" t="s">
        <v>40</v>
      </c>
      <c r="J10" s="175"/>
      <c r="K10" s="149" t="s">
        <v>41</v>
      </c>
      <c r="L10" s="147"/>
      <c r="M10" s="147"/>
      <c r="N10" s="147"/>
      <c r="O10" s="147"/>
      <c r="P10" s="148"/>
      <c r="Q10" s="57" t="s">
        <v>42</v>
      </c>
      <c r="R10" s="53" t="s">
        <v>43</v>
      </c>
      <c r="S10" s="56" t="s">
        <v>44</v>
      </c>
      <c r="T10" s="65" t="s">
        <v>45</v>
      </c>
      <c r="U10" s="59" t="s">
        <v>46</v>
      </c>
      <c r="V10" s="59" t="s">
        <v>47</v>
      </c>
      <c r="W10" s="59" t="s">
        <v>48</v>
      </c>
      <c r="X10" s="59" t="s">
        <v>49</v>
      </c>
      <c r="Y10" s="59" t="s">
        <v>50</v>
      </c>
      <c r="Z10" s="65" t="s">
        <v>51</v>
      </c>
      <c r="AA10" s="65" t="s">
        <v>52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s="5" customFormat="1" hidden="1" x14ac:dyDescent="0.35">
      <c r="A11" s="2"/>
      <c r="B11" s="2"/>
      <c r="C11" s="2"/>
      <c r="D11" s="152" t="s">
        <v>53</v>
      </c>
      <c r="E11" s="163"/>
      <c r="F11" s="51"/>
      <c r="G11" s="163"/>
      <c r="H11" s="163"/>
      <c r="I11" s="176"/>
      <c r="J11" s="152"/>
      <c r="K11" s="167"/>
      <c r="L11" s="168"/>
      <c r="M11" s="168"/>
      <c r="N11" s="168"/>
      <c r="O11" s="168"/>
      <c r="P11" s="169"/>
      <c r="Q11" s="43"/>
      <c r="R11" s="43"/>
      <c r="S11" s="43"/>
      <c r="T11" s="42"/>
      <c r="U11" s="42"/>
      <c r="V11" s="42"/>
      <c r="W11" s="42"/>
      <c r="X11" s="42"/>
      <c r="Y11" s="42"/>
      <c r="Z11" s="41"/>
      <c r="AA11" s="5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s="5" customFormat="1" ht="20.149999999999999" customHeight="1" x14ac:dyDescent="0.35">
      <c r="A12" s="2"/>
      <c r="B12" s="2"/>
      <c r="C12" s="66"/>
      <c r="D12" s="152"/>
      <c r="E12" s="163"/>
      <c r="F12" s="51"/>
      <c r="G12" s="163"/>
      <c r="H12" s="163"/>
      <c r="I12" s="176"/>
      <c r="J12" s="152"/>
      <c r="K12" s="167"/>
      <c r="L12" s="168"/>
      <c r="M12" s="168"/>
      <c r="N12" s="168"/>
      <c r="O12" s="168"/>
      <c r="P12" s="169"/>
      <c r="Q12" s="43" t="str">
        <f>IFERROR(IF(OR($D12="",$K12=""),"",INDEX('Escolas 24-25'!$C$2:$C$2025,MATCH(K12,'Escolas 24-25'!$B$2:$B$2025,0))),"")</f>
        <v/>
      </c>
      <c r="R12" s="43" t="str">
        <f>IFERROR(IF(D12="","",INDEX('Escolas 24-25'!$D$2:$D$2023,MATCH(K12,'Escolas 24-25'!$B$2:$B$2023,0))),"")</f>
        <v/>
      </c>
      <c r="S12" s="43" t="str">
        <f>IFERROR(IF(OR(R12="",$K12=""),"",INDEX('Escolas 24-25'!$A$2:$A$2025,MATCH(K12,'Escolas 24-25'!$B$2:$B$2025,0))),"")</f>
        <v/>
      </c>
      <c r="T12" s="42"/>
      <c r="U12" s="42"/>
      <c r="V12" s="42"/>
      <c r="W12" s="42"/>
      <c r="X12" s="42"/>
      <c r="Y12" s="42"/>
      <c r="Z12" s="41"/>
      <c r="AA12" s="5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s="5" customFormat="1" ht="20.149999999999999" customHeight="1" x14ac:dyDescent="0.35">
      <c r="A13" s="2"/>
      <c r="B13" s="2"/>
      <c r="C13" s="2"/>
      <c r="D13" s="152"/>
      <c r="E13" s="163"/>
      <c r="F13" s="51"/>
      <c r="G13" s="163"/>
      <c r="H13" s="163"/>
      <c r="I13" s="176"/>
      <c r="J13" s="152"/>
      <c r="K13" s="167"/>
      <c r="L13" s="168"/>
      <c r="M13" s="168"/>
      <c r="N13" s="168"/>
      <c r="O13" s="168"/>
      <c r="P13" s="169"/>
      <c r="Q13" s="43" t="str">
        <f>IFERROR(IF(OR($D13="",$K13=""),"",INDEX('Escolas 24-25'!$C$2:$C$2025,MATCH(K13,'Escolas 24-25'!$B$2:$B$2025,0))),"")</f>
        <v/>
      </c>
      <c r="R13" s="43" t="str">
        <f>IFERROR(IF(D13="","",INDEX('Escolas 24-25'!$D$2:$D$2023,MATCH(K13,'Escolas 24-25'!$B$2:$B$2023,0))),"")</f>
        <v/>
      </c>
      <c r="S13" s="43" t="str">
        <f>IFERROR(IF(OR(R13="",$K13=""),"",INDEX('Escolas 24-25'!$A$2:$A$2025,MATCH(K13,'Escolas 24-25'!$B$2:$B$2025,0))),"")</f>
        <v/>
      </c>
      <c r="T13" s="42"/>
      <c r="U13" s="42"/>
      <c r="V13" s="42"/>
      <c r="W13" s="42"/>
      <c r="X13" s="42"/>
      <c r="Y13" s="42"/>
      <c r="Z13" s="41"/>
      <c r="AA13" s="5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5" customFormat="1" ht="20.149999999999999" customHeight="1" x14ac:dyDescent="0.35">
      <c r="A14" s="2"/>
      <c r="B14" s="2"/>
      <c r="C14" s="2"/>
      <c r="D14" s="152"/>
      <c r="E14" s="163"/>
      <c r="F14" s="51"/>
      <c r="G14" s="163"/>
      <c r="H14" s="163"/>
      <c r="I14" s="176"/>
      <c r="J14" s="152"/>
      <c r="K14" s="167"/>
      <c r="L14" s="168"/>
      <c r="M14" s="168"/>
      <c r="N14" s="168"/>
      <c r="O14" s="168"/>
      <c r="P14" s="169"/>
      <c r="Q14" s="43" t="str">
        <f>IFERROR(IF(OR($D14="",$K14=""),"",INDEX('Escolas 24-25'!$C$2:$C$2025,MATCH(K14,'Escolas 24-25'!$B$2:$B$2025,0))),"")</f>
        <v/>
      </c>
      <c r="R14" s="43" t="str">
        <f>IFERROR(IF(D14="","",INDEX('Escolas 24-25'!$D$2:$D$2023,MATCH(K14,'Escolas 24-25'!$B$2:$B$2023,0))),"")</f>
        <v/>
      </c>
      <c r="S14" s="43" t="str">
        <f>IFERROR(IF(OR(R14="",$K14=""),"",INDEX('Escolas 24-25'!$A$2:$A$2025,MATCH(K14,'Escolas 24-25'!$B$2:$B$2025,0))),"")</f>
        <v/>
      </c>
      <c r="T14" s="42"/>
      <c r="U14" s="42"/>
      <c r="V14" s="42"/>
      <c r="W14" s="42"/>
      <c r="X14" s="42"/>
      <c r="Y14" s="42"/>
      <c r="Z14" s="41"/>
      <c r="AA14" s="5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5" customFormat="1" ht="20.149999999999999" customHeight="1" x14ac:dyDescent="0.35">
      <c r="A15" s="2"/>
      <c r="B15" s="2"/>
      <c r="C15" s="2"/>
      <c r="D15" s="152"/>
      <c r="E15" s="163"/>
      <c r="F15" s="51"/>
      <c r="G15" s="163"/>
      <c r="H15" s="163"/>
      <c r="I15" s="176"/>
      <c r="J15" s="152"/>
      <c r="K15" s="167"/>
      <c r="L15" s="168"/>
      <c r="M15" s="168"/>
      <c r="N15" s="168"/>
      <c r="O15" s="168"/>
      <c r="P15" s="169"/>
      <c r="Q15" s="43" t="str">
        <f>IFERROR(IF(OR($D15="",$K15=""),"",INDEX('Escolas 24-25'!$C$2:$C$2025,MATCH(K15,'Escolas 24-25'!$B$2:$B$2025,0))),"")</f>
        <v/>
      </c>
      <c r="R15" s="43" t="str">
        <f>IFERROR(IF(D15="","",INDEX('Escolas 24-25'!$D$2:$D$2023,MATCH(K15,'Escolas 24-25'!$B$2:$B$2023,0))),"")</f>
        <v/>
      </c>
      <c r="S15" s="43" t="str">
        <f>IFERROR(IF(OR(R15="",$K15=""),"",INDEX('Escolas 24-25'!$A$2:$A$2025,MATCH(K15,'Escolas 24-25'!$B$2:$B$2025,0))),"")</f>
        <v/>
      </c>
      <c r="T15" s="42"/>
      <c r="U15" s="42"/>
      <c r="V15" s="42"/>
      <c r="W15" s="42"/>
      <c r="X15" s="42"/>
      <c r="Y15" s="42"/>
      <c r="Z15" s="41"/>
      <c r="AA15" s="5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s="5" customFormat="1" ht="20.149999999999999" customHeight="1" x14ac:dyDescent="0.35">
      <c r="A16" s="2"/>
      <c r="B16" s="2"/>
      <c r="C16" s="2"/>
      <c r="D16" s="152"/>
      <c r="E16" s="163"/>
      <c r="F16" s="51"/>
      <c r="G16" s="163"/>
      <c r="H16" s="163"/>
      <c r="I16" s="176"/>
      <c r="J16" s="152"/>
      <c r="K16" s="167"/>
      <c r="L16" s="168"/>
      <c r="M16" s="168"/>
      <c r="N16" s="168"/>
      <c r="O16" s="168"/>
      <c r="P16" s="169"/>
      <c r="Q16" s="43" t="str">
        <f>IFERROR(IF(OR($D16="",$K16=""),"",INDEX('Escolas 24-25'!$C$2:$C$2025,MATCH(K16,'Escolas 24-25'!$B$2:$B$2025,0))),"")</f>
        <v/>
      </c>
      <c r="R16" s="43" t="str">
        <f>IFERROR(IF(D16="","",INDEX('Escolas 24-25'!$D$2:$D$2023,MATCH(K16,'Escolas 24-25'!$B$2:$B$2023,0))),"")</f>
        <v/>
      </c>
      <c r="S16" s="43" t="str">
        <f>IFERROR(IF(OR(R16="",$K16=""),"",INDEX('Escolas 24-25'!$A$2:$A$2025,MATCH(K16,'Escolas 24-25'!$B$2:$B$2025,0))),"")</f>
        <v/>
      </c>
      <c r="T16" s="42"/>
      <c r="U16" s="42"/>
      <c r="V16" s="42"/>
      <c r="W16" s="42"/>
      <c r="X16" s="42"/>
      <c r="Y16" s="42"/>
      <c r="Z16" s="41"/>
      <c r="AA16" s="5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s="5" customFormat="1" ht="20.149999999999999" customHeight="1" x14ac:dyDescent="0.35">
      <c r="A17" s="2"/>
      <c r="B17" s="2"/>
      <c r="C17" s="2"/>
      <c r="D17" s="70"/>
      <c r="E17" s="70"/>
      <c r="F17" s="70"/>
      <c r="G17" s="70"/>
      <c r="H17" s="70"/>
      <c r="I17" s="70"/>
      <c r="J17" s="70"/>
      <c r="K17" s="71"/>
      <c r="L17" s="71"/>
      <c r="M17" s="71"/>
      <c r="N17" s="71"/>
      <c r="O17" s="71"/>
      <c r="P17" s="71"/>
      <c r="Q17" s="72"/>
      <c r="R17" s="72"/>
      <c r="S17" s="72"/>
      <c r="T17" s="63"/>
      <c r="U17" s="63"/>
      <c r="V17" s="63"/>
      <c r="W17" s="63"/>
      <c r="X17" s="63"/>
      <c r="Y17" s="63"/>
      <c r="Z17" s="63"/>
      <c r="AA17" s="71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s="5" customFormat="1" ht="30" customHeight="1" x14ac:dyDescent="0.35">
      <c r="A18" s="2"/>
      <c r="B18" s="2"/>
      <c r="C18" s="2"/>
      <c r="D18" s="44" t="s">
        <v>54</v>
      </c>
      <c r="E18" s="70"/>
      <c r="F18" s="70"/>
      <c r="G18" s="70"/>
      <c r="H18" s="70"/>
      <c r="I18" s="70"/>
      <c r="J18" s="70"/>
      <c r="K18" s="71"/>
      <c r="L18" s="71"/>
      <c r="M18" s="71"/>
      <c r="N18" s="71"/>
      <c r="O18" s="71"/>
      <c r="P18" s="71"/>
      <c r="Q18" s="72"/>
      <c r="R18" s="72"/>
      <c r="S18" s="72"/>
      <c r="T18" s="63"/>
      <c r="U18" s="63"/>
      <c r="V18" s="63"/>
      <c r="W18" s="63"/>
      <c r="X18" s="63"/>
      <c r="Y18" s="63"/>
      <c r="Z18" s="63"/>
      <c r="AA18" s="71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s="5" customFormat="1" ht="34" customHeight="1" x14ac:dyDescent="0.35">
      <c r="A19" s="2"/>
      <c r="B19" s="2"/>
      <c r="C19" s="66" t="s">
        <v>12</v>
      </c>
      <c r="D19" s="158" t="s">
        <v>55</v>
      </c>
      <c r="E19" s="158"/>
      <c r="F19" s="158"/>
      <c r="G19" s="158"/>
      <c r="H19" s="91"/>
      <c r="I19" s="77"/>
      <c r="J19" s="160" t="s">
        <v>56</v>
      </c>
      <c r="K19" s="160"/>
      <c r="L19" s="160"/>
      <c r="M19" s="160"/>
      <c r="N19" s="160"/>
      <c r="O19" s="160"/>
      <c r="P19" s="160"/>
      <c r="Q19" s="161"/>
      <c r="R19" s="92"/>
      <c r="S19" s="73"/>
      <c r="T19" s="158" t="s">
        <v>57</v>
      </c>
      <c r="U19" s="158"/>
      <c r="V19" s="158"/>
      <c r="W19" s="158"/>
      <c r="X19" s="158"/>
      <c r="Y19" s="159"/>
      <c r="Z19" s="93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s="5" customFormat="1" ht="17.149999999999999" customHeight="1" x14ac:dyDescent="0.35">
      <c r="A20" s="2"/>
      <c r="B20" s="2"/>
      <c r="C20" s="2"/>
      <c r="D20" s="76"/>
      <c r="E20" s="76"/>
      <c r="F20" s="76"/>
      <c r="G20" s="76"/>
      <c r="H20" s="76"/>
      <c r="I20" s="77"/>
      <c r="L20" s="78"/>
      <c r="M20" s="78"/>
      <c r="N20" s="78"/>
      <c r="O20" s="78"/>
      <c r="P20" s="78"/>
      <c r="R20" s="92"/>
      <c r="S20" s="73"/>
      <c r="U20" s="74"/>
      <c r="V20" s="74"/>
      <c r="W20" s="74"/>
      <c r="X20" s="74"/>
      <c r="Y20" s="74"/>
      <c r="Z20" s="7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s="5" customFormat="1" ht="17.149999999999999" customHeight="1" x14ac:dyDescent="0.35">
      <c r="A21" s="2"/>
      <c r="B21" s="2"/>
      <c r="C21" s="2"/>
      <c r="D21" s="76"/>
      <c r="E21" s="76"/>
      <c r="F21" s="76"/>
      <c r="G21" s="76"/>
      <c r="H21" s="76"/>
      <c r="I21" s="77"/>
      <c r="L21" s="78"/>
      <c r="M21" s="78"/>
      <c r="N21" s="78"/>
      <c r="O21" s="78"/>
      <c r="P21" s="78"/>
      <c r="R21" s="92"/>
      <c r="S21" s="73"/>
      <c r="U21" s="74"/>
      <c r="V21" s="74"/>
      <c r="W21" s="74"/>
      <c r="X21" s="74"/>
      <c r="Y21" s="74"/>
      <c r="Z21" s="7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s="5" customFormat="1" ht="17.149999999999999" customHeight="1" x14ac:dyDescent="0.35">
      <c r="A22" s="2"/>
      <c r="B22" s="2"/>
      <c r="C22" s="2"/>
      <c r="D22" s="76"/>
      <c r="E22" s="76"/>
      <c r="F22" s="76"/>
      <c r="G22" s="76"/>
      <c r="H22" s="76"/>
      <c r="I22" s="77"/>
      <c r="L22" s="78"/>
      <c r="M22" s="78"/>
      <c r="N22" s="78"/>
      <c r="O22" s="78"/>
      <c r="P22" s="78"/>
      <c r="R22" s="92"/>
      <c r="S22" s="73"/>
      <c r="U22" s="74"/>
      <c r="V22" s="74"/>
      <c r="W22" s="74"/>
      <c r="X22" s="74"/>
      <c r="Y22" s="74"/>
      <c r="Z22" s="7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s="5" customFormat="1" ht="17.149999999999999" customHeight="1" x14ac:dyDescent="0.35">
      <c r="A23" s="2"/>
      <c r="B23" s="2"/>
      <c r="C23" s="2"/>
      <c r="D23" s="76"/>
      <c r="E23" s="76"/>
      <c r="F23" s="76"/>
      <c r="G23" s="76"/>
      <c r="H23" s="76"/>
      <c r="I23" s="77"/>
      <c r="L23" s="78"/>
      <c r="M23" s="78"/>
      <c r="N23" s="78"/>
      <c r="O23" s="78"/>
      <c r="P23" s="78"/>
      <c r="R23" s="92"/>
      <c r="S23" s="73"/>
      <c r="U23" s="74"/>
      <c r="V23" s="74"/>
      <c r="W23" s="74"/>
      <c r="X23" s="74"/>
      <c r="Y23" s="74"/>
      <c r="Z23" s="7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5" customFormat="1" ht="30" customHeight="1" x14ac:dyDescent="0.35">
      <c r="A24" s="2"/>
      <c r="B24" s="2"/>
      <c r="C24" s="2"/>
      <c r="D24" s="44" t="s">
        <v>58</v>
      </c>
      <c r="E24" s="2"/>
      <c r="F24" s="2"/>
      <c r="G24" s="2"/>
      <c r="H24" s="2"/>
      <c r="I24" s="64"/>
      <c r="J24" s="2"/>
      <c r="K24" s="37"/>
      <c r="L24" s="37"/>
      <c r="M24" s="37"/>
      <c r="N24" s="37"/>
      <c r="O24" s="3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5" customFormat="1" ht="18" customHeight="1" x14ac:dyDescent="0.35">
      <c r="A25" s="2"/>
      <c r="B25" s="2"/>
      <c r="C25" s="66" t="s">
        <v>14</v>
      </c>
      <c r="D25" s="147" t="s">
        <v>59</v>
      </c>
      <c r="E25" s="147"/>
      <c r="F25" s="147"/>
      <c r="G25" s="148"/>
      <c r="H25" s="172" t="s">
        <v>60</v>
      </c>
      <c r="I25" s="173"/>
      <c r="J25" s="177"/>
      <c r="K25" s="172" t="s">
        <v>61</v>
      </c>
      <c r="L25" s="173"/>
      <c r="M25" s="173"/>
      <c r="N25" s="173"/>
      <c r="O25" s="173"/>
      <c r="P25" s="173"/>
      <c r="Q25" s="4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5" customFormat="1" ht="16.5" customHeight="1" x14ac:dyDescent="0.35">
      <c r="A26" s="2"/>
      <c r="B26" s="2"/>
      <c r="C26" s="66"/>
      <c r="D26" s="147"/>
      <c r="E26" s="147"/>
      <c r="F26" s="147"/>
      <c r="G26" s="148"/>
      <c r="H26" s="172"/>
      <c r="I26" s="173"/>
      <c r="J26" s="177"/>
      <c r="K26" s="48" t="s">
        <v>62</v>
      </c>
      <c r="L26" s="48" t="s">
        <v>63</v>
      </c>
      <c r="M26" s="48" t="s">
        <v>64</v>
      </c>
      <c r="N26" s="48" t="s">
        <v>65</v>
      </c>
      <c r="O26" s="48" t="s">
        <v>66</v>
      </c>
      <c r="P26" s="48" t="s">
        <v>67</v>
      </c>
      <c r="Q26" s="4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5" customFormat="1" ht="46.4" customHeight="1" x14ac:dyDescent="0.35">
      <c r="A27" s="2"/>
      <c r="B27" s="2"/>
      <c r="C27" s="66"/>
      <c r="D27" s="170"/>
      <c r="E27" s="170"/>
      <c r="F27" s="170"/>
      <c r="G27" s="171"/>
      <c r="H27" s="141"/>
      <c r="I27" s="142"/>
      <c r="J27" s="150"/>
      <c r="K27" s="42"/>
      <c r="L27" s="41"/>
      <c r="M27" s="41"/>
      <c r="N27" s="41"/>
      <c r="O27" s="41"/>
      <c r="P27" s="41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5" customFormat="1" ht="46.4" customHeight="1" x14ac:dyDescent="0.35">
      <c r="A28" s="2"/>
      <c r="B28" s="2"/>
      <c r="C28" s="2"/>
      <c r="D28" s="164"/>
      <c r="E28" s="164"/>
      <c r="F28" s="164"/>
      <c r="G28" s="165"/>
      <c r="H28" s="138"/>
      <c r="I28" s="139"/>
      <c r="J28" s="140"/>
      <c r="K28" s="42"/>
      <c r="L28" s="41"/>
      <c r="M28" s="41"/>
      <c r="N28" s="41"/>
      <c r="O28" s="41"/>
      <c r="P28" s="41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5" customFormat="1" ht="46.4" customHeight="1" x14ac:dyDescent="0.35">
      <c r="A29" s="2"/>
      <c r="B29" s="2"/>
      <c r="C29" s="2"/>
      <c r="D29" s="164"/>
      <c r="E29" s="164"/>
      <c r="F29" s="164"/>
      <c r="G29" s="165"/>
      <c r="H29" s="138"/>
      <c r="I29" s="139"/>
      <c r="J29" s="140"/>
      <c r="K29" s="42"/>
      <c r="L29" s="41"/>
      <c r="M29" s="41"/>
      <c r="N29" s="41"/>
      <c r="O29" s="41"/>
      <c r="P29" s="41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5" customFormat="1" ht="46.4" customHeight="1" x14ac:dyDescent="0.35">
      <c r="A30" s="2"/>
      <c r="B30" s="2"/>
      <c r="C30" s="2"/>
      <c r="D30" s="164"/>
      <c r="E30" s="164"/>
      <c r="F30" s="164"/>
      <c r="G30" s="165"/>
      <c r="H30" s="138"/>
      <c r="I30" s="139"/>
      <c r="J30" s="140"/>
      <c r="K30" s="42"/>
      <c r="L30" s="41"/>
      <c r="M30" s="41"/>
      <c r="N30" s="41"/>
      <c r="O30" s="41"/>
      <c r="P30" s="4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s="5" customFormat="1" ht="20.149999999999999" customHeight="1" x14ac:dyDescent="0.35">
      <c r="A31" s="2"/>
      <c r="B31" s="2"/>
      <c r="C31" s="2"/>
      <c r="D31" s="60"/>
      <c r="E31" s="60"/>
      <c r="F31" s="60"/>
      <c r="G31" s="60"/>
      <c r="H31" s="63"/>
      <c r="I31" s="63"/>
      <c r="J31" s="63"/>
      <c r="K31" s="63"/>
      <c r="L31" s="63"/>
      <c r="M31" s="63"/>
      <c r="N31" s="63"/>
      <c r="O31" s="63"/>
      <c r="P31" s="6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s="5" customFormat="1" ht="30" customHeight="1" x14ac:dyDescent="0.35">
      <c r="A32" s="2"/>
      <c r="B32" s="2"/>
      <c r="C32" s="2"/>
      <c r="D32" s="44" t="s">
        <v>69</v>
      </c>
      <c r="E32" s="2"/>
      <c r="F32" s="2"/>
      <c r="G32" s="2"/>
      <c r="H32" s="2"/>
      <c r="I32" s="64"/>
      <c r="J32" s="2"/>
      <c r="K32" s="37"/>
      <c r="L32" s="37"/>
      <c r="M32" s="37"/>
      <c r="N32" s="37"/>
      <c r="O32" s="37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5" customFormat="1" ht="30" customHeight="1" x14ac:dyDescent="0.35">
      <c r="A33" s="2"/>
      <c r="B33" s="2"/>
      <c r="C33" s="66" t="s">
        <v>16</v>
      </c>
      <c r="D33" s="148" t="s">
        <v>41</v>
      </c>
      <c r="E33" s="166"/>
      <c r="F33" s="55" t="s">
        <v>42</v>
      </c>
      <c r="G33" s="149" t="s">
        <v>43</v>
      </c>
      <c r="H33" s="147"/>
      <c r="I33" s="147"/>
      <c r="J33" s="148"/>
      <c r="K33" s="59" t="s">
        <v>44</v>
      </c>
      <c r="L33" s="179" t="s">
        <v>60</v>
      </c>
      <c r="M33" s="179"/>
      <c r="N33" s="172" t="s">
        <v>70</v>
      </c>
      <c r="O33" s="173"/>
      <c r="P33" s="173"/>
      <c r="Q33" s="46"/>
      <c r="R33" s="46"/>
      <c r="S33" s="47"/>
      <c r="T33" s="4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5" customFormat="1" ht="18" customHeight="1" x14ac:dyDescent="0.35">
      <c r="A34" s="2"/>
      <c r="B34" s="2"/>
      <c r="C34" s="66"/>
      <c r="D34" s="151"/>
      <c r="E34" s="152"/>
      <c r="F34" s="43" t="str">
        <f>IF($D34="","",INDEX('Escolas 24-25'!$C$2:$C$2023,MATCH($D34,'Escolas 24-25'!$B$2:$B$2023,0)))</f>
        <v/>
      </c>
      <c r="G34" s="153" t="str">
        <f>IFERROR(IF(D34="","",INDEX('Escolas 24-25'!$D$2:$D$2025,MATCH($D34,'Escolas 24-25'!$B$2:$B$2025,0))),"")</f>
        <v/>
      </c>
      <c r="H34" s="154"/>
      <c r="I34" s="154"/>
      <c r="J34" s="155"/>
      <c r="K34" s="43" t="str">
        <f>IF($D34="","",INDEX('Escolas 24-25'!$A$2:$A$2025,MATCH($D34,'Escolas 24-25'!$B$2:$B$2025,0)))</f>
        <v/>
      </c>
      <c r="L34" s="141"/>
      <c r="M34" s="150"/>
      <c r="N34" s="141"/>
      <c r="O34" s="142"/>
      <c r="P34" s="142"/>
      <c r="Q34" s="108"/>
      <c r="R34" s="108"/>
      <c r="S34" s="47"/>
      <c r="T34" s="4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s="5" customFormat="1" ht="18" customHeight="1" x14ac:dyDescent="0.35">
      <c r="A35" s="2"/>
      <c r="B35" s="2"/>
      <c r="C35" s="2"/>
      <c r="D35" s="151"/>
      <c r="E35" s="152"/>
      <c r="F35" s="43" t="str">
        <f>IF($D35="","",INDEX('Escolas 24-25'!$C$2:$C$2023,MATCH($D35,'Escolas 24-25'!$B$2:$B$2023,0)))</f>
        <v/>
      </c>
      <c r="G35" s="153" t="str">
        <f>IFERROR(IF(D35="","",INDEX('Escolas 24-25'!$D$2:$D$2025,MATCH($D35,'Escolas 24-25'!$B$2:$B$2025,0))),"")</f>
        <v/>
      </c>
      <c r="H35" s="154"/>
      <c r="I35" s="154"/>
      <c r="J35" s="155"/>
      <c r="K35" s="43" t="str">
        <f>IF($D35="","",INDEX('Escolas 24-25'!$A$2:$A$2025,MATCH($D35,'Escolas 24-25'!$B$2:$B$2025,0)))</f>
        <v/>
      </c>
      <c r="L35" s="141"/>
      <c r="M35" s="150"/>
      <c r="N35" s="141"/>
      <c r="O35" s="142"/>
      <c r="P35" s="142"/>
      <c r="Q35" s="108"/>
      <c r="R35" s="108"/>
      <c r="S35" s="47"/>
      <c r="T35" s="4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s="5" customFormat="1" ht="18" customHeight="1" x14ac:dyDescent="0.35">
      <c r="A36" s="2"/>
      <c r="B36" s="2"/>
      <c r="C36" s="2"/>
      <c r="D36" s="151"/>
      <c r="E36" s="152"/>
      <c r="F36" s="43" t="str">
        <f>IF($D36="","",INDEX('Escolas 24-25'!$C$2:$C$2023,MATCH($D36,'Escolas 24-25'!$B$2:$B$2023,0)))</f>
        <v/>
      </c>
      <c r="G36" s="153" t="str">
        <f>IFERROR(IF(D36="","",INDEX('Escolas 24-25'!$D$2:$D$2025,MATCH($D36,'Escolas 24-25'!$B$2:$B$2025,0))),"")</f>
        <v/>
      </c>
      <c r="H36" s="154"/>
      <c r="I36" s="154"/>
      <c r="J36" s="155"/>
      <c r="K36" s="43" t="str">
        <f>IF($D36="","",INDEX('Escolas 24-25'!$A$2:$A$2025,MATCH($D36,'Escolas 24-25'!$B$2:$B$2025,0)))</f>
        <v/>
      </c>
      <c r="L36" s="141"/>
      <c r="M36" s="150"/>
      <c r="N36" s="141"/>
      <c r="O36" s="142"/>
      <c r="P36" s="142"/>
      <c r="Q36" s="108"/>
      <c r="R36" s="108"/>
      <c r="S36" s="47"/>
      <c r="T36" s="47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5" customFormat="1" ht="18" customHeight="1" x14ac:dyDescent="0.35">
      <c r="A37" s="2"/>
      <c r="B37" s="2"/>
      <c r="C37" s="2"/>
      <c r="D37" s="151"/>
      <c r="E37" s="152"/>
      <c r="F37" s="43" t="str">
        <f>IF($D37="","",INDEX('Escolas 24-25'!$C$2:$C$2023,MATCH($D37,'Escolas 24-25'!$B$2:$B$2023,0)))</f>
        <v/>
      </c>
      <c r="G37" s="153" t="str">
        <f>IFERROR(IF(D37="","",INDEX('Escolas 24-25'!$D$2:$D$2025,MATCH($D37,'Escolas 24-25'!$B$2:$B$2025,0))),"")</f>
        <v/>
      </c>
      <c r="H37" s="154"/>
      <c r="I37" s="154"/>
      <c r="J37" s="155"/>
      <c r="K37" s="43" t="str">
        <f>IF($D37="","",INDEX('Escolas 24-25'!$A$2:$A$2025,MATCH($D37,'Escolas 24-25'!$B$2:$B$2025,0)))</f>
        <v/>
      </c>
      <c r="L37" s="141"/>
      <c r="M37" s="150"/>
      <c r="N37" s="141"/>
      <c r="O37" s="142"/>
      <c r="P37" s="142"/>
      <c r="Q37" s="108"/>
      <c r="R37" s="108"/>
      <c r="S37" s="47"/>
      <c r="T37" s="47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s="5" customFormat="1" ht="18" customHeight="1" x14ac:dyDescent="0.35">
      <c r="A38" s="2"/>
      <c r="B38" s="2"/>
      <c r="C38" s="2"/>
      <c r="D38" s="151"/>
      <c r="E38" s="152"/>
      <c r="F38" s="43" t="str">
        <f>IF($D38="","",INDEX('Escolas 24-25'!$C$2:$C$2023,MATCH($D38,'Escolas 24-25'!$B$2:$B$2023,0)))</f>
        <v/>
      </c>
      <c r="G38" s="153" t="str">
        <f>IFERROR(IF(D38="","",INDEX('Escolas 24-25'!$D$2:$D$2025,MATCH($D38,'Escolas 24-25'!$B$2:$B$2025,0))),"")</f>
        <v/>
      </c>
      <c r="H38" s="154"/>
      <c r="I38" s="154"/>
      <c r="J38" s="155"/>
      <c r="K38" s="43" t="str">
        <f>IF($D38="","",INDEX('Escolas 24-25'!$A$2:$A$2025,MATCH($D38,'Escolas 24-25'!$B$2:$B$2025,0)))</f>
        <v/>
      </c>
      <c r="L38" s="141"/>
      <c r="M38" s="150"/>
      <c r="N38" s="141"/>
      <c r="O38" s="142"/>
      <c r="P38" s="142"/>
      <c r="Q38" s="108"/>
      <c r="R38" s="108"/>
      <c r="S38" s="47"/>
      <c r="T38" s="4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s="5" customFormat="1" ht="18" customHeight="1" x14ac:dyDescent="0.35">
      <c r="A39" s="2"/>
      <c r="B39" s="2"/>
      <c r="C39" s="2"/>
      <c r="D39" s="151"/>
      <c r="E39" s="152"/>
      <c r="F39" s="43" t="str">
        <f>IF($D39="","",INDEX('Escolas 24-25'!$C$2:$C$2023,MATCH($D39,'Escolas 24-25'!$B$2:$B$2023,0)))</f>
        <v/>
      </c>
      <c r="G39" s="153" t="str">
        <f>IFERROR(IF(D39="","",INDEX('Escolas 24-25'!$D$2:$D$2025,MATCH($D39,'Escolas 24-25'!$B$2:$B$2025,0))),"")</f>
        <v/>
      </c>
      <c r="H39" s="154"/>
      <c r="I39" s="154"/>
      <c r="J39" s="155"/>
      <c r="K39" s="43" t="str">
        <f>IF($D39="","",INDEX('Escolas 24-25'!$A$2:$A$2025,MATCH($D39,'Escolas 24-25'!$B$2:$B$2025,0)))</f>
        <v/>
      </c>
      <c r="L39" s="141"/>
      <c r="M39" s="150"/>
      <c r="N39" s="141"/>
      <c r="O39" s="142"/>
      <c r="P39" s="142"/>
      <c r="Q39" s="108"/>
      <c r="R39" s="108"/>
      <c r="S39" s="47"/>
      <c r="T39" s="4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5" customFormat="1" ht="18" customHeight="1" x14ac:dyDescent="0.35">
      <c r="A40" s="2"/>
      <c r="B40" s="2"/>
      <c r="C40" s="2"/>
      <c r="D40" s="151"/>
      <c r="E40" s="152"/>
      <c r="F40" s="43" t="str">
        <f>IF($D40="","",INDEX('Escolas 24-25'!$C$2:$C$2023,MATCH($D40,'Escolas 24-25'!$B$2:$B$2023,0)))</f>
        <v/>
      </c>
      <c r="G40" s="153" t="str">
        <f>IFERROR(IF(D40="","",INDEX('Escolas 24-25'!$D$2:$D$2025,MATCH($D40,'Escolas 24-25'!$B$2:$B$2025,0))),"")</f>
        <v/>
      </c>
      <c r="H40" s="154"/>
      <c r="I40" s="154"/>
      <c r="J40" s="155"/>
      <c r="K40" s="43" t="str">
        <f>IF($D40="","",INDEX('Escolas 24-25'!$A$2:$A$2025,MATCH($D40,'Escolas 24-25'!$B$2:$B$2025,0)))</f>
        <v/>
      </c>
      <c r="L40" s="141"/>
      <c r="M40" s="150"/>
      <c r="N40" s="141"/>
      <c r="O40" s="142"/>
      <c r="P40" s="142"/>
      <c r="Q40" s="108"/>
      <c r="R40" s="108"/>
      <c r="S40" s="47"/>
      <c r="T40" s="4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s="5" customFormat="1" ht="18" customHeight="1" x14ac:dyDescent="0.35">
      <c r="A41" s="2"/>
      <c r="B41" s="2"/>
      <c r="C41" s="2"/>
      <c r="D41" s="151"/>
      <c r="E41" s="152"/>
      <c r="F41" s="43" t="str">
        <f>IF($D41="","",INDEX('Escolas 24-25'!$C$2:$C$2023,MATCH($D41,'Escolas 24-25'!$B$2:$B$2023,0)))</f>
        <v/>
      </c>
      <c r="G41" s="153" t="str">
        <f>IFERROR(IF(D41="","",INDEX('Escolas 24-25'!$D$2:$D$2025,MATCH($D41,'Escolas 24-25'!$B$2:$B$2025,0))),"")</f>
        <v/>
      </c>
      <c r="H41" s="154"/>
      <c r="I41" s="154"/>
      <c r="J41" s="155"/>
      <c r="K41" s="43" t="str">
        <f>IF($D41="","",INDEX('Escolas 24-25'!$A$2:$A$2025,MATCH($D41,'Escolas 24-25'!$B$2:$B$2025,0)))</f>
        <v/>
      </c>
      <c r="L41" s="141"/>
      <c r="M41" s="150"/>
      <c r="N41" s="141"/>
      <c r="O41" s="142"/>
      <c r="P41" s="142"/>
      <c r="Q41" s="108"/>
      <c r="R41" s="108"/>
      <c r="S41" s="47"/>
      <c r="T41" s="4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s="5" customFormat="1" ht="18" customHeight="1" x14ac:dyDescent="0.35">
      <c r="A42" s="2"/>
      <c r="B42" s="2"/>
      <c r="C42" s="2"/>
      <c r="D42" s="151"/>
      <c r="E42" s="152"/>
      <c r="F42" s="43" t="str">
        <f>IF($D42="","",INDEX('Escolas 24-25'!$C$2:$C$2023,MATCH($D42,'Escolas 24-25'!$B$2:$B$2023,0)))</f>
        <v/>
      </c>
      <c r="G42" s="153" t="str">
        <f>IFERROR(IF(D42="","",INDEX('Escolas 24-25'!$D$2:$D$2025,MATCH($D42,'Escolas 24-25'!$B$2:$B$2025,0))),"")</f>
        <v/>
      </c>
      <c r="H42" s="154"/>
      <c r="I42" s="154"/>
      <c r="J42" s="155"/>
      <c r="K42" s="43" t="str">
        <f>IF($D42="","",INDEX('Escolas 24-25'!$A$2:$A$2025,MATCH($D42,'Escolas 24-25'!$B$2:$B$2025,0)))</f>
        <v/>
      </c>
      <c r="L42" s="141"/>
      <c r="M42" s="150"/>
      <c r="N42" s="141"/>
      <c r="O42" s="142"/>
      <c r="P42" s="142"/>
      <c r="Q42" s="108"/>
      <c r="R42" s="108"/>
      <c r="S42" s="47"/>
      <c r="T42" s="47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s="5" customFormat="1" ht="18" customHeight="1" x14ac:dyDescent="0.35">
      <c r="A43" s="2"/>
      <c r="B43" s="2"/>
      <c r="C43" s="2"/>
      <c r="D43" s="151"/>
      <c r="E43" s="152"/>
      <c r="F43" s="43" t="str">
        <f>IF($D43="","",INDEX('Escolas 24-25'!$C$2:$C$2023,MATCH($D43,'Escolas 24-25'!$B$2:$B$2023,0)))</f>
        <v/>
      </c>
      <c r="G43" s="153" t="str">
        <f>IFERROR(IF(D43="","",INDEX('Escolas 24-25'!$D$2:$D$2025,MATCH($D43,'Escolas 24-25'!$B$2:$B$2025,0))),"")</f>
        <v/>
      </c>
      <c r="H43" s="154"/>
      <c r="I43" s="154"/>
      <c r="J43" s="155"/>
      <c r="K43" s="43" t="str">
        <f>IF($D43="","",INDEX('Escolas 24-25'!$A$2:$A$2025,MATCH($D43,'Escolas 24-25'!$B$2:$B$2025,0)))</f>
        <v/>
      </c>
      <c r="L43" s="141"/>
      <c r="M43" s="150"/>
      <c r="N43" s="141"/>
      <c r="O43" s="142"/>
      <c r="P43" s="142"/>
      <c r="Q43" s="108"/>
      <c r="R43" s="108"/>
      <c r="S43" s="47"/>
      <c r="T43" s="47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s="5" customFormat="1" ht="18" customHeight="1" x14ac:dyDescent="0.35">
      <c r="A44" s="2"/>
      <c r="B44" s="2"/>
      <c r="C44" s="2"/>
      <c r="D44" s="151"/>
      <c r="E44" s="152"/>
      <c r="F44" s="43" t="str">
        <f>IF($D44="","",INDEX('Escolas 24-25'!$C$2:$C$2023,MATCH($D44,'Escolas 24-25'!$B$2:$B$2023,0)))</f>
        <v/>
      </c>
      <c r="G44" s="153" t="str">
        <f>IFERROR(IF(D44="","",INDEX('Escolas 24-25'!$D$2:$D$2025,MATCH($D44,'Escolas 24-25'!$B$2:$B$2025,0))),"")</f>
        <v/>
      </c>
      <c r="H44" s="154"/>
      <c r="I44" s="154"/>
      <c r="J44" s="155"/>
      <c r="K44" s="43" t="str">
        <f>IF($D44="","",INDEX('Escolas 24-25'!$A$2:$A$2025,MATCH($D44,'Escolas 24-25'!$B$2:$B$2025,0)))</f>
        <v/>
      </c>
      <c r="L44" s="141"/>
      <c r="M44" s="150"/>
      <c r="N44" s="141"/>
      <c r="O44" s="142"/>
      <c r="P44" s="142"/>
      <c r="Q44" s="108"/>
      <c r="R44" s="108"/>
      <c r="S44" s="47"/>
      <c r="T44" s="47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s="5" customFormat="1" ht="18" customHeight="1" x14ac:dyDescent="0.35">
      <c r="A45" s="2"/>
      <c r="B45" s="2"/>
      <c r="C45" s="2"/>
      <c r="D45" s="151"/>
      <c r="E45" s="152"/>
      <c r="F45" s="43" t="str">
        <f>IF($D45="","",INDEX('Escolas 24-25'!$C$2:$C$2023,MATCH($D45,'Escolas 24-25'!$B$2:$B$2023,0)))</f>
        <v/>
      </c>
      <c r="G45" s="153" t="str">
        <f>IFERROR(IF(D45="","",INDEX('Escolas 24-25'!$D$2:$D$2025,MATCH($D45,'Escolas 24-25'!$B$2:$B$2025,0))),"")</f>
        <v/>
      </c>
      <c r="H45" s="154"/>
      <c r="I45" s="154"/>
      <c r="J45" s="155"/>
      <c r="K45" s="43" t="str">
        <f>IF($D45="","",INDEX('Escolas 24-25'!$A$2:$A$2025,MATCH($D45,'Escolas 24-25'!$B$2:$B$2025,0)))</f>
        <v/>
      </c>
      <c r="L45" s="141"/>
      <c r="M45" s="150"/>
      <c r="N45" s="141"/>
      <c r="O45" s="142"/>
      <c r="P45" s="142"/>
      <c r="Q45" s="108"/>
      <c r="R45" s="108"/>
      <c r="S45" s="47"/>
      <c r="T45" s="47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s="5" customFormat="1" ht="18" customHeight="1" x14ac:dyDescent="0.35">
      <c r="A46" s="2"/>
      <c r="B46" s="2"/>
      <c r="C46" s="2"/>
      <c r="D46" s="151"/>
      <c r="E46" s="152"/>
      <c r="F46" s="43" t="str">
        <f>IF($D46="","",INDEX('Escolas 24-25'!$C$2:$C$2023,MATCH($D46,'Escolas 24-25'!$B$2:$B$2023,0)))</f>
        <v/>
      </c>
      <c r="G46" s="153" t="str">
        <f>IFERROR(IF(D46="","",INDEX('Escolas 24-25'!$D$2:$D$2025,MATCH($D46,'Escolas 24-25'!$B$2:$B$2025,0))),"")</f>
        <v/>
      </c>
      <c r="H46" s="154"/>
      <c r="I46" s="154"/>
      <c r="J46" s="155"/>
      <c r="K46" s="43" t="str">
        <f>IF($D46="","",INDEX('Escolas 24-25'!$A$2:$A$2025,MATCH($D46,'Escolas 24-25'!$B$2:$B$2025,0)))</f>
        <v/>
      </c>
      <c r="L46" s="141"/>
      <c r="M46" s="150"/>
      <c r="N46" s="141"/>
      <c r="O46" s="142"/>
      <c r="P46" s="142"/>
      <c r="Q46" s="108"/>
      <c r="R46" s="108"/>
      <c r="S46" s="47"/>
      <c r="T46" s="47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s="5" customFormat="1" ht="18" customHeight="1" x14ac:dyDescent="0.35">
      <c r="A47" s="2"/>
      <c r="B47" s="2"/>
      <c r="C47" s="2"/>
      <c r="D47" s="151"/>
      <c r="E47" s="152"/>
      <c r="F47" s="43" t="str">
        <f>IF($D47="","",INDEX('Escolas 24-25'!$C$2:$C$2023,MATCH($D47,'Escolas 24-25'!$B$2:$B$2023,0)))</f>
        <v/>
      </c>
      <c r="G47" s="153" t="str">
        <f>IFERROR(IF(D47="","",INDEX('Escolas 24-25'!$D$2:$D$2025,MATCH($D47,'Escolas 24-25'!$B$2:$B$2025,0))),"")</f>
        <v/>
      </c>
      <c r="H47" s="154"/>
      <c r="I47" s="154"/>
      <c r="J47" s="155"/>
      <c r="K47" s="43" t="str">
        <f>IF($D47="","",INDEX('Escolas 24-25'!$A$2:$A$2025,MATCH($D47,'Escolas 24-25'!$B$2:$B$2025,0)))</f>
        <v/>
      </c>
      <c r="L47" s="141"/>
      <c r="M47" s="150"/>
      <c r="N47" s="141"/>
      <c r="O47" s="142"/>
      <c r="P47" s="142"/>
      <c r="Q47" s="108"/>
      <c r="R47" s="108"/>
      <c r="S47" s="47"/>
      <c r="T47" s="47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s="5" customFormat="1" ht="18" customHeight="1" x14ac:dyDescent="0.35">
      <c r="A48" s="2"/>
      <c r="B48" s="2"/>
      <c r="C48" s="2"/>
      <c r="D48" s="151"/>
      <c r="E48" s="152"/>
      <c r="F48" s="43" t="str">
        <f>IF($D48="","",INDEX('Escolas 24-25'!$C$2:$C$2023,MATCH($D48,'Escolas 24-25'!$B$2:$B$2023,0)))</f>
        <v/>
      </c>
      <c r="G48" s="153" t="str">
        <f>IFERROR(IF(D48="","",INDEX('Escolas 24-25'!$D$2:$D$2025,MATCH($D48,'Escolas 24-25'!$B$2:$B$2025,0))),"")</f>
        <v/>
      </c>
      <c r="H48" s="154"/>
      <c r="I48" s="154"/>
      <c r="J48" s="155"/>
      <c r="K48" s="43" t="str">
        <f>IF($D48="","",INDEX('Escolas 24-25'!$A$2:$A$2025,MATCH($D48,'Escolas 24-25'!$B$2:$B$2025,0)))</f>
        <v/>
      </c>
      <c r="L48" s="141"/>
      <c r="M48" s="150"/>
      <c r="N48" s="141"/>
      <c r="O48" s="142"/>
      <c r="P48" s="142"/>
      <c r="Q48" s="108"/>
      <c r="R48" s="108"/>
      <c r="S48" s="47"/>
      <c r="T48" s="47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s="5" customFormat="1" ht="18" customHeight="1" x14ac:dyDescent="0.35">
      <c r="A49" s="2"/>
      <c r="B49" s="2"/>
      <c r="C49" s="2"/>
      <c r="D49" s="151"/>
      <c r="E49" s="152"/>
      <c r="F49" s="43" t="str">
        <f>IF($D49="","",INDEX('Escolas 24-25'!$C$2:$C$2023,MATCH($D49,'Escolas 24-25'!$B$2:$B$2023,0)))</f>
        <v/>
      </c>
      <c r="G49" s="153" t="str">
        <f>IFERROR(IF(D49="","",INDEX('Escolas 24-25'!$D$2:$D$2025,MATCH($D49,'Escolas 24-25'!$B$2:$B$2025,0))),"")</f>
        <v/>
      </c>
      <c r="H49" s="154"/>
      <c r="I49" s="154"/>
      <c r="J49" s="155"/>
      <c r="K49" s="43" t="str">
        <f>IF($D49="","",INDEX('Escolas 24-25'!$A$2:$A$2025,MATCH($D49,'Escolas 24-25'!$B$2:$B$2025,0)))</f>
        <v/>
      </c>
      <c r="L49" s="141"/>
      <c r="M49" s="150"/>
      <c r="N49" s="141"/>
      <c r="O49" s="142"/>
      <c r="P49" s="142"/>
      <c r="Q49" s="108"/>
      <c r="R49" s="108"/>
      <c r="S49" s="47"/>
      <c r="T49" s="47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s="5" customFormat="1" ht="18" customHeight="1" x14ac:dyDescent="0.35">
      <c r="A50" s="2"/>
      <c r="B50" s="2"/>
      <c r="C50" s="2"/>
      <c r="D50" s="151"/>
      <c r="E50" s="152"/>
      <c r="F50" s="43" t="str">
        <f>IF($D50="","",INDEX('Escolas 24-25'!$C$2:$C$2023,MATCH($D50,'Escolas 24-25'!$B$2:$B$2023,0)))</f>
        <v/>
      </c>
      <c r="G50" s="153" t="str">
        <f>IFERROR(IF(D50="","",INDEX('Escolas 24-25'!$D$2:$D$2025,MATCH($D50,'Escolas 24-25'!$B$2:$B$2025,0))),"")</f>
        <v/>
      </c>
      <c r="H50" s="154"/>
      <c r="I50" s="154"/>
      <c r="J50" s="155"/>
      <c r="K50" s="43" t="str">
        <f>IF($D50="","",INDEX('Escolas 24-25'!$A$2:$A$2025,MATCH($D50,'Escolas 24-25'!$B$2:$B$2025,0)))</f>
        <v/>
      </c>
      <c r="L50" s="141"/>
      <c r="M50" s="150"/>
      <c r="N50" s="141"/>
      <c r="O50" s="142"/>
      <c r="P50" s="142"/>
      <c r="Q50" s="108"/>
      <c r="R50" s="108"/>
      <c r="S50" s="47"/>
      <c r="T50" s="47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s="5" customFormat="1" ht="18" customHeight="1" x14ac:dyDescent="0.35">
      <c r="A51" s="2"/>
      <c r="B51" s="2"/>
      <c r="C51" s="2"/>
      <c r="D51" s="151"/>
      <c r="E51" s="152"/>
      <c r="F51" s="43" t="str">
        <f>IF($D51="","",INDEX('Escolas 24-25'!$C$2:$C$2023,MATCH($D51,'Escolas 24-25'!$B$2:$B$2023,0)))</f>
        <v/>
      </c>
      <c r="G51" s="153" t="str">
        <f>IFERROR(IF(D51="","",INDEX('Escolas 24-25'!$D$2:$D$2025,MATCH($D51,'Escolas 24-25'!$B$2:$B$2025,0))),"")</f>
        <v/>
      </c>
      <c r="H51" s="154"/>
      <c r="I51" s="154"/>
      <c r="J51" s="155"/>
      <c r="K51" s="43" t="str">
        <f>IF($D51="","",INDEX('Escolas 24-25'!$A$2:$A$2025,MATCH($D51,'Escolas 24-25'!$B$2:$B$2025,0)))</f>
        <v/>
      </c>
      <c r="L51" s="141"/>
      <c r="M51" s="150"/>
      <c r="N51" s="141"/>
      <c r="O51" s="142"/>
      <c r="P51" s="142"/>
      <c r="Q51" s="108"/>
      <c r="R51" s="108"/>
      <c r="S51" s="47"/>
      <c r="T51" s="4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s="5" customFormat="1" ht="20.149999999999999" customHeight="1" x14ac:dyDescent="0.35">
      <c r="A52" s="2"/>
      <c r="B52" s="2"/>
      <c r="C52" s="2"/>
      <c r="D52" s="2"/>
      <c r="E52" s="2"/>
      <c r="F52" s="2"/>
      <c r="G52" s="2"/>
      <c r="H52" s="2"/>
      <c r="I52" s="64"/>
      <c r="J52" s="2"/>
      <c r="K52" s="37"/>
      <c r="L52" s="37"/>
      <c r="M52" s="37"/>
      <c r="N52" s="37"/>
      <c r="O52" s="3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s="5" customFormat="1" ht="30" customHeight="1" x14ac:dyDescent="0.35">
      <c r="A53" s="2"/>
      <c r="B53" s="2"/>
      <c r="C53" s="2"/>
      <c r="D53" s="44" t="s">
        <v>71</v>
      </c>
      <c r="E53" s="2"/>
      <c r="F53" s="2"/>
      <c r="G53" s="2"/>
      <c r="H53" s="2"/>
      <c r="I53" s="64"/>
      <c r="J53" s="2"/>
      <c r="K53" s="37"/>
      <c r="L53" s="37"/>
      <c r="M53" s="37"/>
      <c r="N53" s="37"/>
      <c r="O53" s="3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s="5" customFormat="1" ht="20.149999999999999" customHeight="1" x14ac:dyDescent="0.35">
      <c r="A54" s="2"/>
      <c r="B54" s="2"/>
      <c r="C54" s="66" t="s">
        <v>18</v>
      </c>
      <c r="D54" s="53" t="s">
        <v>72</v>
      </c>
      <c r="E54" s="58" t="s">
        <v>73</v>
      </c>
      <c r="F54" s="58" t="s">
        <v>74</v>
      </c>
      <c r="G54" s="58" t="s">
        <v>75</v>
      </c>
      <c r="H54" s="58" t="s">
        <v>76</v>
      </c>
      <c r="I54" s="58" t="s">
        <v>77</v>
      </c>
      <c r="J54" s="79" t="s">
        <v>78</v>
      </c>
      <c r="L54" s="89"/>
      <c r="M54" s="90"/>
      <c r="N54" s="89"/>
      <c r="O54" s="90"/>
      <c r="P54" s="89"/>
      <c r="Q54" s="90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s="5" customFormat="1" ht="20.149999999999999" customHeight="1" x14ac:dyDescent="0.35">
      <c r="A55" s="2"/>
      <c r="B55" s="2"/>
      <c r="C55" s="2"/>
      <c r="D55" s="81"/>
      <c r="E55" s="51"/>
      <c r="F55" s="51"/>
      <c r="G55" s="51"/>
      <c r="H55" s="51"/>
      <c r="I55" s="82"/>
      <c r="J55" s="67"/>
      <c r="L55" s="70"/>
      <c r="M55" s="88"/>
      <c r="N55" s="70"/>
      <c r="O55" s="88"/>
      <c r="P55" s="70"/>
      <c r="Q55" s="88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s="5" customFormat="1" ht="20.149999999999999" customHeight="1" x14ac:dyDescent="0.35">
      <c r="A56" s="2"/>
      <c r="B56" s="2"/>
      <c r="C56" s="2"/>
      <c r="D56" s="81"/>
      <c r="E56" s="51"/>
      <c r="F56" s="51"/>
      <c r="G56" s="51"/>
      <c r="H56" s="51"/>
      <c r="I56" s="82"/>
      <c r="J56" s="67"/>
      <c r="L56" s="70"/>
      <c r="M56" s="88"/>
      <c r="N56" s="70"/>
      <c r="O56" s="88"/>
      <c r="P56" s="70"/>
      <c r="Q56" s="88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5" customFormat="1" ht="20.149999999999999" customHeight="1" x14ac:dyDescent="0.35">
      <c r="A57" s="2"/>
      <c r="B57" s="2"/>
      <c r="C57" s="2"/>
      <c r="D57" s="81"/>
      <c r="E57" s="51"/>
      <c r="F57" s="51"/>
      <c r="G57" s="51"/>
      <c r="H57" s="51"/>
      <c r="I57" s="82"/>
      <c r="J57" s="67"/>
      <c r="L57" s="70"/>
      <c r="M57" s="88"/>
      <c r="N57" s="70"/>
      <c r="O57" s="88"/>
      <c r="P57" s="70"/>
      <c r="Q57" s="88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s="5" customFormat="1" ht="20.149999999999999" customHeight="1" x14ac:dyDescent="0.35">
      <c r="A58" s="2"/>
      <c r="B58" s="2"/>
      <c r="C58" s="2"/>
      <c r="D58" s="81"/>
      <c r="E58" s="83"/>
      <c r="F58" s="83"/>
      <c r="G58" s="83"/>
      <c r="H58" s="83"/>
      <c r="I58" s="82"/>
      <c r="J58" s="86"/>
      <c r="L58" s="70"/>
      <c r="M58" s="88"/>
      <c r="N58" s="70"/>
      <c r="O58" s="88"/>
      <c r="P58" s="70"/>
      <c r="Q58" s="88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s="5" customFormat="1" ht="20.149999999999999" customHeight="1" x14ac:dyDescent="0.35">
      <c r="A59" s="2"/>
      <c r="B59" s="2"/>
      <c r="C59" s="2"/>
      <c r="D59" s="81"/>
      <c r="E59" s="83"/>
      <c r="F59" s="83"/>
      <c r="G59" s="83"/>
      <c r="H59" s="83"/>
      <c r="I59" s="82"/>
      <c r="J59" s="86"/>
      <c r="K59" s="88"/>
      <c r="L59" s="70"/>
      <c r="M59" s="88"/>
      <c r="N59" s="70"/>
      <c r="O59" s="88"/>
      <c r="P59" s="70"/>
      <c r="Q59" s="88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5" customFormat="1" ht="20.149999999999999" customHeight="1" x14ac:dyDescent="0.35">
      <c r="A60" s="2"/>
      <c r="B60" s="2"/>
      <c r="C60" s="2"/>
      <c r="D60" s="81"/>
      <c r="E60" s="83"/>
      <c r="F60" s="83"/>
      <c r="G60" s="83"/>
      <c r="H60" s="83"/>
      <c r="I60" s="82"/>
      <c r="J60" s="86"/>
      <c r="K60" s="88"/>
      <c r="L60" s="70"/>
      <c r="M60" s="88"/>
      <c r="N60" s="70"/>
      <c r="O60" s="88"/>
      <c r="P60" s="70"/>
      <c r="Q60" s="88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s="5" customFormat="1" ht="20.149999999999999" customHeight="1" x14ac:dyDescent="0.35">
      <c r="A61" s="2"/>
      <c r="B61" s="2"/>
      <c r="C61" s="2"/>
      <c r="D61" s="81"/>
      <c r="E61" s="83"/>
      <c r="F61" s="83"/>
      <c r="G61" s="83"/>
      <c r="H61" s="83"/>
      <c r="I61" s="82"/>
      <c r="J61" s="86"/>
      <c r="K61" s="88"/>
      <c r="L61" s="70"/>
      <c r="M61" s="88"/>
      <c r="N61" s="70"/>
      <c r="O61" s="88"/>
      <c r="P61" s="70"/>
      <c r="Q61" s="88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s="5" customFormat="1" ht="20.149999999999999" customHeight="1" x14ac:dyDescent="0.3">
      <c r="A62" s="2"/>
      <c r="B62" s="2"/>
      <c r="C62" s="2"/>
      <c r="D62" s="81"/>
      <c r="E62" s="83"/>
      <c r="F62" s="83"/>
      <c r="G62" s="83"/>
      <c r="H62" s="83"/>
      <c r="I62" s="82"/>
      <c r="J62" s="86"/>
      <c r="K62" s="105" t="s">
        <v>79</v>
      </c>
      <c r="L62" s="70"/>
      <c r="M62" s="88"/>
      <c r="N62" s="70"/>
      <c r="O62" s="88"/>
      <c r="P62" s="70"/>
      <c r="Q62" s="88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s="5" customFormat="1" ht="20.149999999999999" customHeight="1" x14ac:dyDescent="0.35">
      <c r="A63" s="2"/>
      <c r="B63" s="2"/>
      <c r="C63" s="2"/>
      <c r="D63" s="81"/>
      <c r="E63" s="83"/>
      <c r="F63" s="83"/>
      <c r="G63" s="83"/>
      <c r="H63" s="83"/>
      <c r="I63" s="82"/>
      <c r="J63" s="86"/>
      <c r="K63" s="95" t="s">
        <v>80</v>
      </c>
      <c r="L63" s="70"/>
      <c r="M63" s="88"/>
      <c r="N63" s="70"/>
      <c r="O63" s="88"/>
      <c r="P63" s="70"/>
      <c r="Q63" s="88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s="5" customFormat="1" ht="20.149999999999999" customHeight="1" x14ac:dyDescent="0.35">
      <c r="A64" s="2"/>
      <c r="B64" s="2"/>
      <c r="C64" s="2"/>
      <c r="D64" s="94"/>
      <c r="E64" s="84"/>
      <c r="F64" s="84"/>
      <c r="G64" s="84"/>
      <c r="H64" s="84"/>
      <c r="I64" s="85"/>
      <c r="J64" s="87"/>
      <c r="K64" s="104" t="s">
        <v>81</v>
      </c>
      <c r="L64" s="70"/>
      <c r="M64" s="88"/>
      <c r="N64" s="70"/>
      <c r="O64" s="88"/>
      <c r="P64" s="70"/>
      <c r="Q64" s="88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s="5" customFormat="1" x14ac:dyDescent="0.35">
      <c r="A65" s="2"/>
      <c r="B65" s="2"/>
      <c r="C65" s="2"/>
      <c r="D65" s="2"/>
      <c r="E65" s="2"/>
      <c r="F65" s="2"/>
      <c r="G65" s="2"/>
      <c r="H65" s="178"/>
      <c r="I65" s="178"/>
      <c r="J65" s="178"/>
      <c r="L65" s="37"/>
      <c r="M65" s="37"/>
      <c r="N65" s="37"/>
      <c r="O65" s="37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s="5" customFormat="1" ht="30" customHeight="1" x14ac:dyDescent="0.35">
      <c r="A66" s="2"/>
      <c r="B66" s="2"/>
      <c r="C66" s="2"/>
      <c r="D66" s="44" t="s">
        <v>82</v>
      </c>
      <c r="E66" s="2"/>
      <c r="F66" s="2"/>
      <c r="G66" s="2"/>
      <c r="H66" s="2"/>
      <c r="I66" s="64"/>
      <c r="J66" s="2"/>
      <c r="K66" s="37"/>
      <c r="L66" s="37"/>
      <c r="M66" s="37"/>
      <c r="N66" s="37"/>
      <c r="O66" s="37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s="5" customFormat="1" ht="20.149999999999999" customHeight="1" x14ac:dyDescent="0.35">
      <c r="A67" s="2"/>
      <c r="B67" s="2"/>
      <c r="C67" s="66" t="s">
        <v>20</v>
      </c>
      <c r="D67" s="148" t="s">
        <v>83</v>
      </c>
      <c r="E67" s="166"/>
      <c r="F67" s="166"/>
      <c r="G67" s="166"/>
      <c r="H67" s="149" t="s">
        <v>84</v>
      </c>
      <c r="I67" s="147"/>
      <c r="J67" s="147"/>
      <c r="K67" s="147"/>
      <c r="L67" s="147"/>
      <c r="M67" s="147"/>
      <c r="N67" s="147"/>
      <c r="O67" s="147"/>
      <c r="P67" s="148"/>
      <c r="Q67" s="166" t="s">
        <v>52</v>
      </c>
      <c r="R67" s="149"/>
      <c r="S67" s="40"/>
      <c r="T67" s="40"/>
      <c r="U67" s="40"/>
      <c r="V67" s="40"/>
      <c r="W67" s="40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2"/>
      <c r="AO67" s="2"/>
      <c r="AP67" s="2"/>
      <c r="AQ67" s="2"/>
      <c r="AR67" s="2"/>
      <c r="AS67" s="2"/>
      <c r="AT67" s="2"/>
      <c r="AU67" s="2"/>
    </row>
    <row r="68" spans="1:47" s="5" customFormat="1" ht="18" customHeight="1" x14ac:dyDescent="0.35">
      <c r="A68" s="2"/>
      <c r="B68" s="2"/>
      <c r="D68" s="136"/>
      <c r="E68" s="136"/>
      <c r="F68" s="136"/>
      <c r="G68" s="137"/>
      <c r="H68" s="141"/>
      <c r="I68" s="142"/>
      <c r="J68" s="142"/>
      <c r="K68" s="142"/>
      <c r="L68" s="142"/>
      <c r="M68" s="142"/>
      <c r="N68" s="142"/>
      <c r="O68" s="142"/>
      <c r="P68" s="150"/>
      <c r="Q68" s="141"/>
      <c r="R68" s="14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s="5" customFormat="1" ht="18" customHeight="1" x14ac:dyDescent="0.35">
      <c r="A69" s="2"/>
      <c r="B69" s="2"/>
      <c r="C69" s="2"/>
      <c r="D69" s="136"/>
      <c r="E69" s="136"/>
      <c r="F69" s="136"/>
      <c r="G69" s="137"/>
      <c r="H69" s="138"/>
      <c r="I69" s="139"/>
      <c r="J69" s="139"/>
      <c r="K69" s="139"/>
      <c r="L69" s="139"/>
      <c r="M69" s="139"/>
      <c r="N69" s="139"/>
      <c r="O69" s="139"/>
      <c r="P69" s="140"/>
      <c r="Q69" s="141"/>
      <c r="R69" s="14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s="5" customFormat="1" ht="18" customHeight="1" x14ac:dyDescent="0.35">
      <c r="A70" s="2"/>
      <c r="B70" s="2"/>
      <c r="C70" s="2"/>
      <c r="D70" s="136"/>
      <c r="E70" s="136"/>
      <c r="F70" s="136"/>
      <c r="G70" s="137"/>
      <c r="H70" s="138"/>
      <c r="I70" s="139"/>
      <c r="J70" s="139"/>
      <c r="K70" s="139"/>
      <c r="L70" s="139"/>
      <c r="M70" s="139"/>
      <c r="N70" s="139"/>
      <c r="O70" s="139"/>
      <c r="P70" s="140"/>
      <c r="Q70" s="141"/>
      <c r="R70" s="14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5" customFormat="1" ht="18" customHeight="1" x14ac:dyDescent="0.35">
      <c r="A71" s="2"/>
      <c r="B71" s="2"/>
      <c r="C71" s="2"/>
      <c r="D71" s="136"/>
      <c r="E71" s="136"/>
      <c r="F71" s="136"/>
      <c r="G71" s="137"/>
      <c r="H71" s="138"/>
      <c r="I71" s="139"/>
      <c r="J71" s="139"/>
      <c r="K71" s="139"/>
      <c r="L71" s="139"/>
      <c r="M71" s="139"/>
      <c r="N71" s="139"/>
      <c r="O71" s="139"/>
      <c r="P71" s="140"/>
      <c r="Q71" s="141"/>
      <c r="R71" s="14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5" customFormat="1" ht="18" customHeight="1" x14ac:dyDescent="0.35">
      <c r="A72" s="2"/>
      <c r="B72" s="2"/>
      <c r="C72" s="2"/>
      <c r="D72" s="136"/>
      <c r="E72" s="136"/>
      <c r="F72" s="136"/>
      <c r="G72" s="137"/>
      <c r="H72" s="138"/>
      <c r="I72" s="139"/>
      <c r="J72" s="139"/>
      <c r="K72" s="139"/>
      <c r="L72" s="139"/>
      <c r="M72" s="139"/>
      <c r="N72" s="139"/>
      <c r="O72" s="139"/>
      <c r="P72" s="140"/>
      <c r="Q72" s="141"/>
      <c r="R72" s="14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5" customFormat="1" ht="18" customHeight="1" x14ac:dyDescent="0.35">
      <c r="A73" s="2"/>
      <c r="B73" s="2"/>
      <c r="C73" s="2"/>
      <c r="D73" s="136"/>
      <c r="E73" s="136"/>
      <c r="F73" s="136"/>
      <c r="G73" s="137"/>
      <c r="H73" s="138"/>
      <c r="I73" s="139"/>
      <c r="J73" s="139"/>
      <c r="K73" s="139"/>
      <c r="L73" s="139"/>
      <c r="M73" s="139"/>
      <c r="N73" s="139"/>
      <c r="O73" s="139"/>
      <c r="P73" s="140"/>
      <c r="Q73" s="141"/>
      <c r="R73" s="14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5" customFormat="1" ht="18" customHeight="1" x14ac:dyDescent="0.35">
      <c r="A74" s="2"/>
      <c r="B74" s="2"/>
      <c r="C74" s="2"/>
      <c r="D74" s="136"/>
      <c r="E74" s="136"/>
      <c r="F74" s="136"/>
      <c r="G74" s="137"/>
      <c r="H74" s="138"/>
      <c r="I74" s="139"/>
      <c r="J74" s="139"/>
      <c r="K74" s="139"/>
      <c r="L74" s="139"/>
      <c r="M74" s="139"/>
      <c r="N74" s="139"/>
      <c r="O74" s="139"/>
      <c r="P74" s="140"/>
      <c r="Q74" s="141"/>
      <c r="R74" s="14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5" customFormat="1" ht="18" customHeight="1" x14ac:dyDescent="0.35">
      <c r="A75" s="2"/>
      <c r="B75" s="2"/>
      <c r="C75" s="2"/>
      <c r="D75" s="136"/>
      <c r="E75" s="136"/>
      <c r="F75" s="136"/>
      <c r="G75" s="137"/>
      <c r="H75" s="138"/>
      <c r="I75" s="139"/>
      <c r="J75" s="139"/>
      <c r="K75" s="139"/>
      <c r="L75" s="139"/>
      <c r="M75" s="139"/>
      <c r="N75" s="139"/>
      <c r="O75" s="139"/>
      <c r="P75" s="140"/>
      <c r="Q75" s="141"/>
      <c r="R75" s="14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5" customFormat="1" ht="18" customHeight="1" x14ac:dyDescent="0.35">
      <c r="A76" s="2"/>
      <c r="B76" s="2"/>
      <c r="C76" s="2"/>
      <c r="D76" s="136"/>
      <c r="E76" s="136"/>
      <c r="F76" s="136"/>
      <c r="G76" s="137"/>
      <c r="H76" s="138"/>
      <c r="I76" s="139"/>
      <c r="J76" s="139"/>
      <c r="K76" s="139"/>
      <c r="L76" s="139"/>
      <c r="M76" s="139"/>
      <c r="N76" s="139"/>
      <c r="O76" s="139"/>
      <c r="P76" s="140"/>
      <c r="Q76" s="141"/>
      <c r="R76" s="14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5" customFormat="1" ht="18" customHeight="1" x14ac:dyDescent="0.35">
      <c r="A77" s="2"/>
      <c r="B77" s="2"/>
      <c r="C77" s="2"/>
      <c r="D77" s="136"/>
      <c r="E77" s="136"/>
      <c r="F77" s="136"/>
      <c r="G77" s="137"/>
      <c r="H77" s="138"/>
      <c r="I77" s="139"/>
      <c r="J77" s="139"/>
      <c r="K77" s="139"/>
      <c r="L77" s="139"/>
      <c r="M77" s="139"/>
      <c r="N77" s="139"/>
      <c r="O77" s="139"/>
      <c r="P77" s="140"/>
      <c r="Q77" s="141"/>
      <c r="R77" s="14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5" customFormat="1" ht="18" customHeight="1" x14ac:dyDescent="0.35">
      <c r="A78" s="2"/>
      <c r="B78" s="2"/>
      <c r="C78" s="2"/>
      <c r="D78" s="136"/>
      <c r="E78" s="136"/>
      <c r="F78" s="136"/>
      <c r="G78" s="137"/>
      <c r="H78" s="138"/>
      <c r="I78" s="139"/>
      <c r="J78" s="139"/>
      <c r="K78" s="139"/>
      <c r="L78" s="139"/>
      <c r="M78" s="139"/>
      <c r="N78" s="139"/>
      <c r="O78" s="139"/>
      <c r="P78" s="140"/>
      <c r="Q78" s="141"/>
      <c r="R78" s="14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5" customFormat="1" ht="18" customHeight="1" x14ac:dyDescent="0.35">
      <c r="A79" s="2"/>
      <c r="B79" s="2"/>
      <c r="C79" s="2"/>
      <c r="D79" s="136"/>
      <c r="E79" s="136"/>
      <c r="F79" s="136"/>
      <c r="G79" s="137"/>
      <c r="H79" s="138"/>
      <c r="I79" s="139"/>
      <c r="J79" s="139"/>
      <c r="K79" s="139"/>
      <c r="L79" s="139"/>
      <c r="M79" s="139"/>
      <c r="N79" s="139"/>
      <c r="O79" s="139"/>
      <c r="P79" s="140"/>
      <c r="Q79" s="141"/>
      <c r="R79" s="14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5" customFormat="1" ht="18" customHeight="1" x14ac:dyDescent="0.35">
      <c r="A80" s="2"/>
      <c r="B80" s="2"/>
      <c r="C80" s="2"/>
      <c r="D80" s="136"/>
      <c r="E80" s="136"/>
      <c r="F80" s="136"/>
      <c r="G80" s="137"/>
      <c r="H80" s="138"/>
      <c r="I80" s="139"/>
      <c r="J80" s="139"/>
      <c r="K80" s="139"/>
      <c r="L80" s="139"/>
      <c r="M80" s="139"/>
      <c r="N80" s="139"/>
      <c r="O80" s="139"/>
      <c r="P80" s="140"/>
      <c r="Q80" s="141"/>
      <c r="R80" s="14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52" s="5" customFormat="1" x14ac:dyDescent="0.35">
      <c r="A81" s="2"/>
      <c r="B81" s="2"/>
      <c r="C81" s="2"/>
      <c r="D81" s="2"/>
      <c r="E81" s="2"/>
      <c r="F81" s="2"/>
      <c r="G81" s="2"/>
      <c r="H81" s="2"/>
      <c r="I81" s="64"/>
      <c r="J81" s="2"/>
      <c r="K81" s="37"/>
      <c r="L81" s="37"/>
      <c r="M81" s="37"/>
      <c r="N81" s="37"/>
      <c r="O81" s="37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52" s="5" customFormat="1" ht="30" customHeight="1" x14ac:dyDescent="0.35">
      <c r="A82" s="2"/>
      <c r="B82" s="2"/>
      <c r="C82" s="2"/>
      <c r="D82" s="44" t="s">
        <v>85</v>
      </c>
      <c r="E82" s="2"/>
      <c r="F82" s="2"/>
      <c r="G82" s="2"/>
      <c r="H82" s="2"/>
      <c r="I82" s="64"/>
      <c r="J82" s="2"/>
      <c r="K82" s="37"/>
      <c r="L82" s="37"/>
      <c r="M82" s="37"/>
      <c r="N82" s="37"/>
      <c r="O82" s="37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52" s="5" customFormat="1" ht="20.149999999999999" customHeight="1" x14ac:dyDescent="0.35">
      <c r="A83" s="2"/>
      <c r="B83" s="2"/>
      <c r="C83" s="66" t="s">
        <v>22</v>
      </c>
      <c r="D83" s="147" t="s">
        <v>86</v>
      </c>
      <c r="E83" s="147"/>
      <c r="F83" s="147"/>
      <c r="G83" s="148"/>
      <c r="H83" s="149" t="s">
        <v>87</v>
      </c>
      <c r="I83" s="147"/>
      <c r="J83" s="147"/>
      <c r="K83" s="147"/>
      <c r="L83" s="147"/>
      <c r="M83" s="147"/>
      <c r="N83" s="148"/>
      <c r="O83" s="149" t="s">
        <v>88</v>
      </c>
      <c r="P83" s="148"/>
      <c r="Q83" s="149" t="s">
        <v>89</v>
      </c>
      <c r="R83" s="147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H83" s="49"/>
      <c r="AI83" s="49"/>
      <c r="AJ83" s="49"/>
      <c r="AK83" s="49"/>
      <c r="AL83" s="49"/>
      <c r="AM83" s="49"/>
      <c r="AN83" s="2"/>
      <c r="AO83" s="2"/>
      <c r="AP83" s="2"/>
      <c r="AQ83" s="2"/>
      <c r="AR83" s="2"/>
      <c r="AS83" s="2"/>
      <c r="AT83" s="2"/>
      <c r="AU83" s="2"/>
    </row>
    <row r="84" spans="1:52" s="5" customFormat="1" ht="18" customHeight="1" x14ac:dyDescent="0.35">
      <c r="A84" s="2"/>
      <c r="B84" s="2"/>
      <c r="D84" s="131"/>
      <c r="E84" s="131"/>
      <c r="F84" s="131"/>
      <c r="G84" s="132"/>
      <c r="H84" s="130"/>
      <c r="I84" s="131"/>
      <c r="J84" s="131"/>
      <c r="K84" s="131"/>
      <c r="L84" s="131"/>
      <c r="M84" s="131"/>
      <c r="N84" s="132"/>
      <c r="O84" s="130"/>
      <c r="P84" s="132"/>
      <c r="Q84" s="130"/>
      <c r="R84" s="131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52" s="5" customFormat="1" ht="18" customHeight="1" x14ac:dyDescent="0.35">
      <c r="A85" s="2"/>
      <c r="B85" s="2"/>
      <c r="C85" s="2"/>
      <c r="D85" s="131"/>
      <c r="E85" s="131"/>
      <c r="F85" s="131"/>
      <c r="G85" s="132"/>
      <c r="H85" s="133"/>
      <c r="I85" s="134"/>
      <c r="J85" s="134"/>
      <c r="K85" s="134"/>
      <c r="L85" s="134"/>
      <c r="M85" s="134"/>
      <c r="N85" s="135"/>
      <c r="O85" s="133"/>
      <c r="P85" s="135"/>
      <c r="Q85" s="130"/>
      <c r="R85" s="131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52" s="5" customFormat="1" ht="18" customHeight="1" x14ac:dyDescent="0.35">
      <c r="A86" s="2"/>
      <c r="B86" s="2"/>
      <c r="C86" s="2"/>
      <c r="D86" s="131"/>
      <c r="E86" s="131"/>
      <c r="F86" s="131"/>
      <c r="G86" s="132"/>
      <c r="H86" s="133"/>
      <c r="I86" s="134"/>
      <c r="J86" s="134"/>
      <c r="K86" s="134"/>
      <c r="L86" s="134"/>
      <c r="M86" s="134"/>
      <c r="N86" s="135"/>
      <c r="O86" s="133"/>
      <c r="P86" s="135"/>
      <c r="Q86" s="130"/>
      <c r="R86" s="131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52" s="5" customFormat="1" ht="18" customHeight="1" x14ac:dyDescent="0.35">
      <c r="A87" s="2"/>
      <c r="B87" s="2"/>
      <c r="C87" s="2"/>
      <c r="D87" s="131"/>
      <c r="E87" s="131"/>
      <c r="F87" s="131"/>
      <c r="G87" s="132"/>
      <c r="H87" s="133"/>
      <c r="I87" s="134"/>
      <c r="J87" s="134"/>
      <c r="K87" s="134"/>
      <c r="L87" s="134"/>
      <c r="M87" s="134"/>
      <c r="N87" s="135"/>
      <c r="O87" s="133"/>
      <c r="P87" s="135"/>
      <c r="Q87" s="130"/>
      <c r="R87" s="131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52" s="5" customFormat="1" ht="18" customHeight="1" x14ac:dyDescent="0.35">
      <c r="A88" s="2"/>
      <c r="B88" s="2"/>
      <c r="C88" s="2"/>
      <c r="D88" s="131"/>
      <c r="E88" s="131"/>
      <c r="F88" s="131"/>
      <c r="G88" s="132"/>
      <c r="H88" s="133"/>
      <c r="I88" s="134"/>
      <c r="J88" s="134"/>
      <c r="K88" s="134"/>
      <c r="L88" s="134"/>
      <c r="M88" s="134"/>
      <c r="N88" s="135"/>
      <c r="O88" s="133"/>
      <c r="P88" s="135"/>
      <c r="Q88" s="130"/>
      <c r="R88" s="131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52" s="5" customFormat="1" ht="18" customHeight="1" x14ac:dyDescent="0.35">
      <c r="A89" s="2"/>
      <c r="B89" s="2"/>
      <c r="C89" s="2"/>
      <c r="D89" s="131"/>
      <c r="E89" s="131"/>
      <c r="F89" s="131"/>
      <c r="G89" s="132"/>
      <c r="H89" s="133"/>
      <c r="I89" s="134"/>
      <c r="J89" s="134"/>
      <c r="K89" s="134"/>
      <c r="L89" s="134"/>
      <c r="M89" s="134"/>
      <c r="N89" s="135"/>
      <c r="O89" s="133"/>
      <c r="P89" s="135"/>
      <c r="Q89" s="130"/>
      <c r="R89" s="131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52" s="5" customFormat="1" ht="18" customHeight="1" x14ac:dyDescent="0.35">
      <c r="A90" s="2"/>
      <c r="B90" s="2"/>
      <c r="C90" s="2"/>
      <c r="D90" s="131"/>
      <c r="E90" s="131"/>
      <c r="F90" s="131"/>
      <c r="G90" s="132"/>
      <c r="H90" s="133"/>
      <c r="I90" s="134"/>
      <c r="J90" s="134"/>
      <c r="K90" s="134"/>
      <c r="L90" s="134"/>
      <c r="M90" s="134"/>
      <c r="N90" s="135"/>
      <c r="O90" s="133"/>
      <c r="P90" s="135"/>
      <c r="Q90" s="130"/>
      <c r="R90" s="131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52" s="5" customFormat="1" ht="18" customHeight="1" x14ac:dyDescent="0.35">
      <c r="A91" s="2"/>
      <c r="B91" s="2"/>
      <c r="C91" s="2"/>
      <c r="D91" s="131"/>
      <c r="E91" s="131"/>
      <c r="F91" s="131"/>
      <c r="G91" s="132"/>
      <c r="H91" s="133"/>
      <c r="I91" s="134"/>
      <c r="J91" s="134"/>
      <c r="K91" s="134"/>
      <c r="L91" s="134"/>
      <c r="M91" s="134"/>
      <c r="N91" s="135"/>
      <c r="O91" s="133"/>
      <c r="P91" s="135"/>
      <c r="Q91" s="130"/>
      <c r="R91" s="131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52" s="5" customFormat="1" ht="18" customHeight="1" x14ac:dyDescent="0.35">
      <c r="A92" s="2"/>
      <c r="B92" s="2"/>
      <c r="C92" s="2"/>
      <c r="D92" s="131"/>
      <c r="E92" s="131"/>
      <c r="F92" s="131"/>
      <c r="G92" s="132"/>
      <c r="H92" s="133"/>
      <c r="I92" s="134"/>
      <c r="J92" s="134"/>
      <c r="K92" s="134"/>
      <c r="L92" s="134"/>
      <c r="M92" s="134"/>
      <c r="N92" s="135"/>
      <c r="O92" s="133"/>
      <c r="P92" s="135"/>
      <c r="Q92" s="130"/>
      <c r="R92" s="131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52" s="5" customFormat="1" ht="18" customHeight="1" x14ac:dyDescent="0.35">
      <c r="A93" s="2"/>
      <c r="B93" s="2"/>
      <c r="C93" s="2"/>
      <c r="D93" s="131"/>
      <c r="E93" s="131"/>
      <c r="F93" s="131"/>
      <c r="G93" s="132"/>
      <c r="H93" s="133"/>
      <c r="I93" s="134"/>
      <c r="J93" s="134"/>
      <c r="K93" s="134"/>
      <c r="L93" s="134"/>
      <c r="M93" s="134"/>
      <c r="N93" s="135"/>
      <c r="O93" s="133"/>
      <c r="P93" s="135"/>
      <c r="Q93" s="130"/>
      <c r="R93" s="131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52" s="5" customFormat="1" ht="18" customHeight="1" x14ac:dyDescent="0.35">
      <c r="A94" s="2"/>
      <c r="B94" s="2"/>
      <c r="C94" s="2"/>
      <c r="D94" s="131"/>
      <c r="E94" s="131"/>
      <c r="F94" s="131"/>
      <c r="G94" s="132"/>
      <c r="H94" s="133"/>
      <c r="I94" s="134"/>
      <c r="J94" s="134"/>
      <c r="K94" s="134"/>
      <c r="L94" s="134"/>
      <c r="M94" s="134"/>
      <c r="N94" s="135"/>
      <c r="O94" s="133"/>
      <c r="P94" s="135"/>
      <c r="Q94" s="130"/>
      <c r="R94" s="131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52" x14ac:dyDescent="0.35">
      <c r="AW95" s="5" t="e">
        <f>SUM(#REF!)</f>
        <v>#REF!</v>
      </c>
      <c r="AY95" s="5" t="e">
        <f>SUM(#REF!)</f>
        <v>#REF!</v>
      </c>
    </row>
    <row r="96" spans="1:52" s="5" customFormat="1" ht="30" customHeight="1" x14ac:dyDescent="0.35">
      <c r="A96" s="2"/>
      <c r="B96" s="2"/>
      <c r="C96" s="2"/>
      <c r="D96" s="44" t="s">
        <v>90</v>
      </c>
      <c r="E96" s="2"/>
      <c r="F96" s="2"/>
      <c r="G96" s="2"/>
      <c r="H96" s="2"/>
      <c r="I96" s="64"/>
      <c r="J96" s="2"/>
      <c r="K96" s="37"/>
      <c r="L96" s="37"/>
      <c r="M96" s="37"/>
      <c r="N96" s="37"/>
      <c r="O96" s="37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W96" s="5" t="e">
        <f>SUM(#REF!)</f>
        <v>#REF!</v>
      </c>
      <c r="AZ96" s="5" t="e">
        <f>SUM(#REF!)</f>
        <v>#REF!</v>
      </c>
    </row>
    <row r="97" spans="1:53" s="5" customFormat="1" ht="20.149999999999999" customHeight="1" x14ac:dyDescent="0.35">
      <c r="A97" s="2"/>
      <c r="B97" s="2"/>
      <c r="C97" s="66" t="s">
        <v>24</v>
      </c>
      <c r="D97" s="53" t="s">
        <v>91</v>
      </c>
      <c r="E97" s="149" t="s">
        <v>86</v>
      </c>
      <c r="F97" s="147"/>
      <c r="G97" s="147"/>
      <c r="H97" s="147"/>
      <c r="I97" s="147"/>
      <c r="J97" s="148"/>
      <c r="K97" s="149" t="s">
        <v>87</v>
      </c>
      <c r="L97" s="147"/>
      <c r="M97" s="147"/>
      <c r="N97" s="147"/>
      <c r="O97" s="147"/>
      <c r="P97" s="147"/>
      <c r="Q97" s="149" t="s">
        <v>92</v>
      </c>
      <c r="R97" s="147"/>
      <c r="S97" s="149" t="s">
        <v>93</v>
      </c>
      <c r="T97" s="147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H97" s="49"/>
      <c r="AI97" s="49"/>
      <c r="AJ97" s="49"/>
      <c r="AK97" s="49"/>
      <c r="AL97" s="49"/>
      <c r="AM97" s="49"/>
      <c r="AN97" s="2"/>
      <c r="AO97" s="2"/>
      <c r="AP97" s="2"/>
      <c r="AQ97" s="2"/>
      <c r="AR97" s="2"/>
      <c r="AS97" s="2"/>
      <c r="AT97" s="2"/>
      <c r="AU97" s="2"/>
      <c r="AW97" s="5" t="e">
        <f>SUM(#REF!)</f>
        <v>#REF!</v>
      </c>
      <c r="BA97" s="5" t="e">
        <f>SUM(#REF!)</f>
        <v>#REF!</v>
      </c>
    </row>
    <row r="98" spans="1:53" x14ac:dyDescent="0.35">
      <c r="D98" s="50"/>
      <c r="E98" s="130"/>
      <c r="F98" s="131"/>
      <c r="G98" s="131"/>
      <c r="H98" s="131"/>
      <c r="I98" s="131"/>
      <c r="J98" s="132"/>
      <c r="K98" s="130"/>
      <c r="L98" s="131"/>
      <c r="M98" s="131"/>
      <c r="N98" s="131"/>
      <c r="O98" s="131"/>
      <c r="P98" s="132"/>
      <c r="Q98" s="130"/>
      <c r="R98" s="132"/>
      <c r="S98" s="130"/>
      <c r="T98" s="131"/>
      <c r="AX98" s="5" t="e">
        <f>SUM(#REF!)</f>
        <v>#REF!</v>
      </c>
      <c r="AY98" s="5" t="e">
        <f>SUM(#REF!)</f>
        <v>#REF!</v>
      </c>
    </row>
    <row r="99" spans="1:53" x14ac:dyDescent="0.35">
      <c r="D99" s="50"/>
      <c r="E99" s="130"/>
      <c r="F99" s="131"/>
      <c r="G99" s="131"/>
      <c r="H99" s="131"/>
      <c r="I99" s="131"/>
      <c r="J99" s="132"/>
      <c r="K99" s="130"/>
      <c r="L99" s="131"/>
      <c r="M99" s="131"/>
      <c r="N99" s="131"/>
      <c r="O99" s="131"/>
      <c r="P99" s="132"/>
      <c r="Q99" s="130"/>
      <c r="R99" s="132"/>
      <c r="S99" s="130"/>
      <c r="T99" s="131"/>
      <c r="AX99" s="5">
        <f>SUM(P99:AU99)</f>
        <v>0</v>
      </c>
      <c r="AZ99" s="5" t="e">
        <f>SUM(#REF!)</f>
        <v>#REF!</v>
      </c>
    </row>
    <row r="100" spans="1:53" x14ac:dyDescent="0.35">
      <c r="D100" s="50"/>
      <c r="E100" s="130"/>
      <c r="F100" s="131"/>
      <c r="G100" s="131"/>
      <c r="H100" s="131"/>
      <c r="I100" s="131"/>
      <c r="J100" s="132"/>
      <c r="K100" s="130"/>
      <c r="L100" s="131"/>
      <c r="M100" s="131"/>
      <c r="N100" s="131"/>
      <c r="O100" s="131"/>
      <c r="P100" s="132"/>
      <c r="Q100" s="130"/>
      <c r="R100" s="132"/>
      <c r="S100" s="130"/>
      <c r="T100" s="131"/>
      <c r="AX100" s="5" t="e">
        <f>SUM(#REF!)</f>
        <v>#REF!</v>
      </c>
      <c r="BA100" s="5" t="e">
        <f>SUM(#REF!)</f>
        <v>#REF!</v>
      </c>
    </row>
    <row r="101" spans="1:53" x14ac:dyDescent="0.35">
      <c r="D101" s="50"/>
      <c r="E101" s="130"/>
      <c r="F101" s="131"/>
      <c r="G101" s="131"/>
      <c r="H101" s="131"/>
      <c r="I101" s="131"/>
      <c r="J101" s="132"/>
      <c r="K101" s="130"/>
      <c r="L101" s="131"/>
      <c r="M101" s="131"/>
      <c r="N101" s="131"/>
      <c r="O101" s="131"/>
      <c r="P101" s="132"/>
      <c r="Q101" s="130"/>
      <c r="R101" s="132"/>
      <c r="S101" s="130"/>
      <c r="T101" s="131"/>
      <c r="AY101" s="5" t="e">
        <f>SUM(#REF!)</f>
        <v>#REF!</v>
      </c>
      <c r="AZ101" s="5" t="e">
        <f>SUM(#REF!)</f>
        <v>#REF!</v>
      </c>
    </row>
    <row r="102" spans="1:53" x14ac:dyDescent="0.35">
      <c r="D102" s="50"/>
      <c r="E102" s="130"/>
      <c r="F102" s="131"/>
      <c r="G102" s="131"/>
      <c r="H102" s="131"/>
      <c r="I102" s="131"/>
      <c r="J102" s="132"/>
      <c r="K102" s="130"/>
      <c r="L102" s="131"/>
      <c r="M102" s="131"/>
      <c r="N102" s="131"/>
      <c r="O102" s="131"/>
      <c r="P102" s="132"/>
      <c r="Q102" s="130"/>
      <c r="R102" s="132"/>
      <c r="S102" s="130"/>
      <c r="T102" s="131"/>
      <c r="AY102" s="5" t="e">
        <f>SUM(#REF!)</f>
        <v>#REF!</v>
      </c>
      <c r="BA102" s="5" t="e">
        <f>SUM(#REF!)</f>
        <v>#REF!</v>
      </c>
    </row>
    <row r="103" spans="1:53" x14ac:dyDescent="0.35">
      <c r="D103" s="50"/>
      <c r="E103" s="130"/>
      <c r="F103" s="131"/>
      <c r="G103" s="131"/>
      <c r="H103" s="131"/>
      <c r="I103" s="131"/>
      <c r="J103" s="132"/>
      <c r="K103" s="130"/>
      <c r="L103" s="131"/>
      <c r="M103" s="131"/>
      <c r="N103" s="131"/>
      <c r="O103" s="131"/>
      <c r="P103" s="132"/>
      <c r="Q103" s="130"/>
      <c r="R103" s="132"/>
      <c r="S103" s="130"/>
      <c r="T103" s="131"/>
      <c r="AV103" s="5" t="e">
        <f>SUM(#REF!)</f>
        <v>#REF!</v>
      </c>
      <c r="AW103" s="5" t="e">
        <f>SUM(#REF!)</f>
        <v>#REF!</v>
      </c>
      <c r="AX103" s="5" t="e">
        <f>SUM(#REF!)</f>
        <v>#REF!</v>
      </c>
    </row>
    <row r="104" spans="1:53" x14ac:dyDescent="0.35">
      <c r="D104" s="50"/>
      <c r="E104" s="130"/>
      <c r="F104" s="131"/>
      <c r="G104" s="131"/>
      <c r="H104" s="131"/>
      <c r="I104" s="131"/>
      <c r="J104" s="132"/>
      <c r="K104" s="130"/>
      <c r="L104" s="131"/>
      <c r="M104" s="131"/>
      <c r="N104" s="131"/>
      <c r="O104" s="131"/>
      <c r="P104" s="132"/>
      <c r="Q104" s="130"/>
      <c r="R104" s="132"/>
      <c r="S104" s="130"/>
      <c r="T104" s="131"/>
      <c r="AV104" s="5" t="e">
        <f>SUM(#REF!)</f>
        <v>#REF!</v>
      </c>
      <c r="AW104" s="5" t="e">
        <f>SUM(#REF!)</f>
        <v>#REF!</v>
      </c>
      <c r="AY104" s="5" t="e">
        <f>SUM(#REF!)</f>
        <v>#REF!</v>
      </c>
    </row>
    <row r="105" spans="1:53" x14ac:dyDescent="0.35">
      <c r="D105" s="50"/>
      <c r="E105" s="130"/>
      <c r="F105" s="131"/>
      <c r="G105" s="131"/>
      <c r="H105" s="131"/>
      <c r="I105" s="131"/>
      <c r="J105" s="132"/>
      <c r="K105" s="130"/>
      <c r="L105" s="131"/>
      <c r="M105" s="131"/>
      <c r="N105" s="131"/>
      <c r="O105" s="131"/>
      <c r="P105" s="132"/>
      <c r="Q105" s="130"/>
      <c r="R105" s="132"/>
      <c r="S105" s="130"/>
      <c r="T105" s="131"/>
      <c r="AV105" s="5" t="e">
        <f>SUM(#REF!)</f>
        <v>#REF!</v>
      </c>
      <c r="AW105" s="5" t="e">
        <f>SUM(#REF!)</f>
        <v>#REF!</v>
      </c>
      <c r="AZ105" s="5" t="e">
        <f>SUM(#REF!)</f>
        <v>#REF!</v>
      </c>
    </row>
    <row r="106" spans="1:53" x14ac:dyDescent="0.35">
      <c r="D106" s="50"/>
      <c r="E106" s="130"/>
      <c r="F106" s="131"/>
      <c r="G106" s="131"/>
      <c r="H106" s="131"/>
      <c r="I106" s="131"/>
      <c r="J106" s="132"/>
      <c r="K106" s="130"/>
      <c r="L106" s="131"/>
      <c r="M106" s="131"/>
      <c r="N106" s="131"/>
      <c r="O106" s="131"/>
      <c r="P106" s="132"/>
      <c r="Q106" s="130"/>
      <c r="R106" s="132"/>
      <c r="S106" s="130"/>
      <c r="T106" s="131"/>
      <c r="AV106" s="5" t="e">
        <f>SUM(#REF!)</f>
        <v>#REF!</v>
      </c>
      <c r="AW106" s="5" t="e">
        <f>SUM(#REF!)</f>
        <v>#REF!</v>
      </c>
      <c r="BA106" s="5" t="e">
        <f>SUM(#REF!)</f>
        <v>#REF!</v>
      </c>
    </row>
    <row r="107" spans="1:53" x14ac:dyDescent="0.35">
      <c r="D107" s="50"/>
      <c r="E107" s="130"/>
      <c r="F107" s="131"/>
      <c r="G107" s="131"/>
      <c r="H107" s="131"/>
      <c r="I107" s="131"/>
      <c r="J107" s="132"/>
      <c r="K107" s="130"/>
      <c r="L107" s="131"/>
      <c r="M107" s="131"/>
      <c r="N107" s="131"/>
      <c r="O107" s="131"/>
      <c r="P107" s="132"/>
      <c r="Q107" s="130"/>
      <c r="R107" s="132"/>
      <c r="S107" s="130"/>
      <c r="T107" s="131"/>
      <c r="AW107" s="5" t="e">
        <f>SUM(#REF!)</f>
        <v>#REF!</v>
      </c>
      <c r="AX107" s="5" t="e">
        <f>SUM(#REF!)</f>
        <v>#REF!</v>
      </c>
      <c r="AY107" s="5" t="e">
        <f>SUM(#REF!)</f>
        <v>#REF!</v>
      </c>
    </row>
    <row r="108" spans="1:53" x14ac:dyDescent="0.35">
      <c r="D108" s="50"/>
      <c r="E108" s="130"/>
      <c r="F108" s="131"/>
      <c r="G108" s="131"/>
      <c r="H108" s="131"/>
      <c r="I108" s="131"/>
      <c r="J108" s="132"/>
      <c r="K108" s="130"/>
      <c r="L108" s="131"/>
      <c r="M108" s="131"/>
      <c r="N108" s="131"/>
      <c r="O108" s="131"/>
      <c r="P108" s="132"/>
      <c r="Q108" s="130"/>
      <c r="R108" s="132"/>
      <c r="S108" s="130"/>
      <c r="T108" s="131"/>
      <c r="AW108" s="5" t="e">
        <f>SUM(#REF!)</f>
        <v>#REF!</v>
      </c>
      <c r="AX108" s="5" t="e">
        <f>SUM(#REF!)</f>
        <v>#REF!</v>
      </c>
      <c r="AZ108" s="5" t="e">
        <f>SUM(#REF!)</f>
        <v>#REF!</v>
      </c>
    </row>
    <row r="109" spans="1:53" x14ac:dyDescent="0.35">
      <c r="D109" s="50"/>
      <c r="E109" s="130"/>
      <c r="F109" s="131"/>
      <c r="G109" s="131"/>
      <c r="H109" s="131"/>
      <c r="I109" s="131"/>
      <c r="J109" s="132"/>
      <c r="K109" s="130"/>
      <c r="L109" s="131"/>
      <c r="M109" s="131"/>
      <c r="N109" s="131"/>
      <c r="O109" s="131"/>
      <c r="P109" s="132"/>
      <c r="Q109" s="130"/>
      <c r="R109" s="132"/>
      <c r="S109" s="130"/>
      <c r="T109" s="131"/>
      <c r="AW109" s="5" t="e">
        <f>SUM(#REF!)</f>
        <v>#REF!</v>
      </c>
      <c r="AX109" s="5" t="e">
        <f>SUM(#REF!)</f>
        <v>#REF!</v>
      </c>
      <c r="BA109" s="5" t="e">
        <f>SUM(#REF!)</f>
        <v>#REF!</v>
      </c>
    </row>
    <row r="110" spans="1:53" x14ac:dyDescent="0.35">
      <c r="D110" s="50"/>
      <c r="E110" s="130"/>
      <c r="F110" s="131"/>
      <c r="G110" s="131"/>
      <c r="H110" s="131"/>
      <c r="I110" s="131"/>
      <c r="J110" s="132"/>
      <c r="K110" s="130"/>
      <c r="L110" s="131"/>
      <c r="M110" s="131"/>
      <c r="N110" s="131"/>
      <c r="O110" s="131"/>
      <c r="P110" s="132"/>
      <c r="Q110" s="130"/>
      <c r="R110" s="132"/>
      <c r="S110" s="130"/>
      <c r="T110" s="131"/>
      <c r="AX110" s="5" t="e">
        <f>SUM(#REF!)</f>
        <v>#REF!</v>
      </c>
      <c r="AY110" s="5" t="e">
        <f>SUM(#REF!)</f>
        <v>#REF!</v>
      </c>
      <c r="AZ110" s="5" t="e">
        <f>SUM(#REF!)</f>
        <v>#REF!</v>
      </c>
    </row>
    <row r="111" spans="1:53" x14ac:dyDescent="0.35">
      <c r="D111" s="50"/>
      <c r="E111" s="130"/>
      <c r="F111" s="131"/>
      <c r="G111" s="131"/>
      <c r="H111" s="131"/>
      <c r="I111" s="131"/>
      <c r="J111" s="132"/>
      <c r="K111" s="130"/>
      <c r="L111" s="131"/>
      <c r="M111" s="131"/>
      <c r="N111" s="131"/>
      <c r="O111" s="131"/>
      <c r="P111" s="132"/>
      <c r="Q111" s="130"/>
      <c r="R111" s="132"/>
      <c r="S111" s="130"/>
      <c r="T111" s="131"/>
      <c r="AX111" s="5" t="e">
        <f>SUM(#REF!)</f>
        <v>#REF!</v>
      </c>
      <c r="AY111" s="5" t="e">
        <f>SUM(#REF!)</f>
        <v>#REF!</v>
      </c>
      <c r="BA111" s="5" t="e">
        <f>SUM(#REF!)</f>
        <v>#REF!</v>
      </c>
    </row>
    <row r="112" spans="1:53" x14ac:dyDescent="0.35">
      <c r="D112" s="50"/>
      <c r="E112" s="130"/>
      <c r="F112" s="131"/>
      <c r="G112" s="131"/>
      <c r="H112" s="131"/>
      <c r="I112" s="131"/>
      <c r="J112" s="132"/>
      <c r="K112" s="130"/>
      <c r="L112" s="131"/>
      <c r="M112" s="131"/>
      <c r="N112" s="131"/>
      <c r="O112" s="131"/>
      <c r="P112" s="132"/>
      <c r="Q112" s="130"/>
      <c r="R112" s="132"/>
      <c r="S112" s="130"/>
      <c r="T112" s="131"/>
      <c r="AY112" s="5" t="e">
        <f>SUM(#REF!)</f>
        <v>#REF!</v>
      </c>
      <c r="AZ112" s="5" t="e">
        <f>SUM(#REF!)</f>
        <v>#REF!</v>
      </c>
      <c r="BA112" s="5" t="e">
        <f>SUM(#REF!)</f>
        <v>#REF!</v>
      </c>
    </row>
    <row r="113" spans="4:53" x14ac:dyDescent="0.35">
      <c r="D113" s="50"/>
      <c r="E113" s="130"/>
      <c r="F113" s="131"/>
      <c r="G113" s="131"/>
      <c r="H113" s="131"/>
      <c r="I113" s="131"/>
      <c r="J113" s="132"/>
      <c r="K113" s="130"/>
      <c r="L113" s="131"/>
      <c r="M113" s="131"/>
      <c r="N113" s="131"/>
      <c r="O113" s="131"/>
      <c r="P113" s="132"/>
      <c r="Q113" s="130"/>
      <c r="R113" s="132"/>
      <c r="S113" s="130"/>
      <c r="T113" s="131"/>
      <c r="AV113" s="5" t="e">
        <f>SUM(#REF!)</f>
        <v>#REF!</v>
      </c>
      <c r="AW113" s="5" t="e">
        <f>SUM(#REF!)</f>
        <v>#REF!</v>
      </c>
      <c r="AX113" s="5" t="e">
        <f>SUM(#REF!)</f>
        <v>#REF!</v>
      </c>
    </row>
    <row r="114" spans="4:53" x14ac:dyDescent="0.35">
      <c r="D114" s="50"/>
      <c r="E114" s="130"/>
      <c r="F114" s="131"/>
      <c r="G114" s="131"/>
      <c r="H114" s="131"/>
      <c r="I114" s="131"/>
      <c r="J114" s="132"/>
      <c r="K114" s="130"/>
      <c r="L114" s="131"/>
      <c r="M114" s="131"/>
      <c r="N114" s="131"/>
      <c r="O114" s="131"/>
      <c r="P114" s="132"/>
      <c r="Q114" s="130"/>
      <c r="R114" s="132"/>
      <c r="S114" s="130"/>
      <c r="T114" s="131"/>
      <c r="AV114" s="5" t="e">
        <f>SUM(#REF!)</f>
        <v>#REF!</v>
      </c>
      <c r="AW114" s="5" t="e">
        <f>SUM(#REF!)</f>
        <v>#REF!</v>
      </c>
      <c r="AY114" s="5" t="e">
        <f>SUM(#REF!)</f>
        <v>#REF!</v>
      </c>
    </row>
    <row r="115" spans="4:53" x14ac:dyDescent="0.35">
      <c r="D115" s="50"/>
      <c r="E115" s="130"/>
      <c r="F115" s="131"/>
      <c r="G115" s="131"/>
      <c r="H115" s="131"/>
      <c r="I115" s="131"/>
      <c r="J115" s="132"/>
      <c r="K115" s="130"/>
      <c r="L115" s="131"/>
      <c r="M115" s="131"/>
      <c r="N115" s="131"/>
      <c r="O115" s="131"/>
      <c r="P115" s="132"/>
      <c r="Q115" s="130"/>
      <c r="R115" s="132"/>
      <c r="S115" s="130"/>
      <c r="T115" s="131"/>
      <c r="AV115" s="5" t="e">
        <f>SUM(#REF!)</f>
        <v>#REF!</v>
      </c>
      <c r="AW115" s="5" t="e">
        <f>SUM(#REF!)</f>
        <v>#REF!</v>
      </c>
      <c r="AZ115" s="5" t="e">
        <f>SUM(#REF!)</f>
        <v>#REF!</v>
      </c>
    </row>
    <row r="116" spans="4:53" x14ac:dyDescent="0.35">
      <c r="D116" s="50"/>
      <c r="E116" s="130"/>
      <c r="F116" s="131"/>
      <c r="G116" s="131"/>
      <c r="H116" s="131"/>
      <c r="I116" s="131"/>
      <c r="J116" s="132"/>
      <c r="K116" s="130"/>
      <c r="L116" s="131"/>
      <c r="M116" s="131"/>
      <c r="N116" s="131"/>
      <c r="O116" s="131"/>
      <c r="P116" s="132"/>
      <c r="Q116" s="130"/>
      <c r="R116" s="132"/>
      <c r="S116" s="130"/>
      <c r="T116" s="131"/>
      <c r="AV116" s="5" t="e">
        <f>SUM(#REF!)</f>
        <v>#REF!</v>
      </c>
      <c r="AW116" s="5" t="e">
        <f>SUM(#REF!)</f>
        <v>#REF!</v>
      </c>
      <c r="BA116" s="5" t="e">
        <f>SUM(#REF!)</f>
        <v>#REF!</v>
      </c>
    </row>
    <row r="117" spans="4:53" x14ac:dyDescent="0.35">
      <c r="D117" s="50"/>
      <c r="E117" s="130"/>
      <c r="F117" s="131"/>
      <c r="G117" s="131"/>
      <c r="H117" s="131"/>
      <c r="I117" s="131"/>
      <c r="J117" s="132"/>
      <c r="K117" s="130"/>
      <c r="L117" s="131"/>
      <c r="M117" s="131"/>
      <c r="N117" s="131"/>
      <c r="O117" s="131"/>
      <c r="P117" s="132"/>
      <c r="Q117" s="130"/>
      <c r="R117" s="132"/>
      <c r="S117" s="130"/>
      <c r="T117" s="131"/>
      <c r="AW117" s="5" t="e">
        <f>SUM(#REF!)</f>
        <v>#REF!</v>
      </c>
      <c r="AX117" s="5" t="e">
        <f>SUM(#REF!)</f>
        <v>#REF!</v>
      </c>
      <c r="AY117" s="5" t="e">
        <f>SUM(#REF!)</f>
        <v>#REF!</v>
      </c>
    </row>
    <row r="118" spans="4:53" x14ac:dyDescent="0.35">
      <c r="D118" s="50"/>
      <c r="E118" s="130"/>
      <c r="F118" s="131"/>
      <c r="G118" s="131"/>
      <c r="H118" s="131"/>
      <c r="I118" s="131"/>
      <c r="J118" s="132"/>
      <c r="K118" s="130"/>
      <c r="L118" s="131"/>
      <c r="M118" s="131"/>
      <c r="N118" s="131"/>
      <c r="O118" s="131"/>
      <c r="P118" s="132"/>
      <c r="Q118" s="130"/>
      <c r="R118" s="132"/>
      <c r="S118" s="130"/>
      <c r="T118" s="131"/>
      <c r="AW118" s="5" t="e">
        <f>SUM(#REF!)</f>
        <v>#REF!</v>
      </c>
      <c r="AX118" s="5" t="e">
        <f>SUM(#REF!)</f>
        <v>#REF!</v>
      </c>
      <c r="AZ118" s="5" t="e">
        <f>SUM(#REF!)</f>
        <v>#REF!</v>
      </c>
    </row>
    <row r="119" spans="4:53" x14ac:dyDescent="0.35">
      <c r="D119" s="50"/>
      <c r="E119" s="130"/>
      <c r="F119" s="131"/>
      <c r="G119" s="131"/>
      <c r="H119" s="131"/>
      <c r="I119" s="131"/>
      <c r="J119" s="132"/>
      <c r="K119" s="130"/>
      <c r="L119" s="131"/>
      <c r="M119" s="131"/>
      <c r="N119" s="131"/>
      <c r="O119" s="131"/>
      <c r="P119" s="132"/>
      <c r="Q119" s="130"/>
      <c r="R119" s="132"/>
      <c r="S119" s="130"/>
      <c r="T119" s="131"/>
      <c r="AW119" s="5" t="e">
        <f>SUM(#REF!)</f>
        <v>#REF!</v>
      </c>
      <c r="AX119" s="5" t="e">
        <f>SUM(#REF!)</f>
        <v>#REF!</v>
      </c>
      <c r="BA119" s="5" t="e">
        <f>SUM(#REF!)</f>
        <v>#REF!</v>
      </c>
    </row>
    <row r="120" spans="4:53" x14ac:dyDescent="0.35">
      <c r="D120" s="50"/>
      <c r="E120" s="130"/>
      <c r="F120" s="131"/>
      <c r="G120" s="131"/>
      <c r="H120" s="131"/>
      <c r="I120" s="131"/>
      <c r="J120" s="132"/>
      <c r="K120" s="130"/>
      <c r="L120" s="131"/>
      <c r="M120" s="131"/>
      <c r="N120" s="131"/>
      <c r="O120" s="131"/>
      <c r="P120" s="132"/>
      <c r="Q120" s="130"/>
      <c r="R120" s="132"/>
      <c r="S120" s="130"/>
      <c r="T120" s="131"/>
      <c r="AX120" s="5" t="e">
        <f>SUM(#REF!)</f>
        <v>#REF!</v>
      </c>
      <c r="AY120" s="5" t="e">
        <f>SUM(#REF!)</f>
        <v>#REF!</v>
      </c>
      <c r="AZ120" s="5" t="e">
        <f>SUM(#REF!)</f>
        <v>#REF!</v>
      </c>
    </row>
    <row r="121" spans="4:53" x14ac:dyDescent="0.35">
      <c r="D121" s="50"/>
      <c r="E121" s="130"/>
      <c r="F121" s="131"/>
      <c r="G121" s="131"/>
      <c r="H121" s="131"/>
      <c r="I121" s="131"/>
      <c r="J121" s="132"/>
      <c r="K121" s="130"/>
      <c r="L121" s="131"/>
      <c r="M121" s="131"/>
      <c r="N121" s="131"/>
      <c r="O121" s="131"/>
      <c r="P121" s="132"/>
      <c r="Q121" s="130"/>
      <c r="R121" s="132"/>
      <c r="S121" s="130"/>
      <c r="T121" s="131"/>
      <c r="AX121" s="5" t="e">
        <f>SUM(#REF!)</f>
        <v>#REF!</v>
      </c>
      <c r="AY121" s="5" t="e">
        <f>SUM(#REF!)</f>
        <v>#REF!</v>
      </c>
      <c r="BA121" s="5" t="e">
        <f>SUM(#REF!)</f>
        <v>#REF!</v>
      </c>
    </row>
    <row r="122" spans="4:53" x14ac:dyDescent="0.35">
      <c r="D122" s="50"/>
      <c r="E122" s="130"/>
      <c r="F122" s="131"/>
      <c r="G122" s="131"/>
      <c r="H122" s="131"/>
      <c r="I122" s="131"/>
      <c r="J122" s="132"/>
      <c r="K122" s="130"/>
      <c r="L122" s="131"/>
      <c r="M122" s="131"/>
      <c r="N122" s="131"/>
      <c r="O122" s="131"/>
      <c r="P122" s="132"/>
      <c r="Q122" s="130"/>
      <c r="R122" s="132"/>
      <c r="S122" s="130"/>
      <c r="T122" s="131"/>
      <c r="AV122" s="5" t="e">
        <f>SUM(#REF!)</f>
        <v>#REF!</v>
      </c>
      <c r="AW122" s="5" t="e">
        <f>SUM(#REF!)</f>
        <v>#REF!</v>
      </c>
      <c r="AX122" s="5" t="e">
        <f>SUM(#REF!)</f>
        <v>#REF!</v>
      </c>
      <c r="AY122" s="5" t="e">
        <f>SUM(#REF!)</f>
        <v>#REF!</v>
      </c>
    </row>
    <row r="123" spans="4:53" x14ac:dyDescent="0.35">
      <c r="D123" s="50"/>
      <c r="E123" s="130"/>
      <c r="F123" s="131"/>
      <c r="G123" s="131"/>
      <c r="H123" s="131"/>
      <c r="I123" s="131"/>
      <c r="J123" s="132"/>
      <c r="K123" s="130"/>
      <c r="L123" s="131"/>
      <c r="M123" s="131"/>
      <c r="N123" s="131"/>
      <c r="O123" s="131"/>
      <c r="P123" s="132"/>
      <c r="Q123" s="130"/>
      <c r="R123" s="132"/>
      <c r="S123" s="130"/>
      <c r="T123" s="131"/>
      <c r="AV123" s="5" t="e">
        <f>SUM(#REF!)</f>
        <v>#REF!</v>
      </c>
      <c r="AW123" s="5" t="e">
        <f>SUM(#REF!)</f>
        <v>#REF!</v>
      </c>
      <c r="AX123" s="5" t="e">
        <f>SUM(#REF!)</f>
        <v>#REF!</v>
      </c>
      <c r="AZ123" s="5" t="e">
        <f>SUM(#REF!)</f>
        <v>#REF!</v>
      </c>
    </row>
    <row r="124" spans="4:53" x14ac:dyDescent="0.35">
      <c r="D124" s="50"/>
      <c r="E124" s="130"/>
      <c r="F124" s="131"/>
      <c r="G124" s="131"/>
      <c r="H124" s="131"/>
      <c r="I124" s="131"/>
      <c r="J124" s="132"/>
      <c r="K124" s="130"/>
      <c r="L124" s="131"/>
      <c r="M124" s="131"/>
      <c r="N124" s="131"/>
      <c r="O124" s="131"/>
      <c r="P124" s="132"/>
      <c r="Q124" s="130"/>
      <c r="R124" s="132"/>
      <c r="S124" s="130"/>
      <c r="T124" s="131"/>
      <c r="AV124" s="5" t="e">
        <f>SUM(#REF!)</f>
        <v>#REF!</v>
      </c>
      <c r="AW124" s="5" t="e">
        <f>SUM(#REF!)</f>
        <v>#REF!</v>
      </c>
      <c r="AX124" s="5" t="e">
        <f>SUM(#REF!)</f>
        <v>#REF!</v>
      </c>
      <c r="BA124" s="5" t="e">
        <f>SUM(#REF!)</f>
        <v>#REF!</v>
      </c>
    </row>
    <row r="125" spans="4:53" x14ac:dyDescent="0.35">
      <c r="D125" s="50"/>
      <c r="E125" s="130"/>
      <c r="F125" s="131"/>
      <c r="G125" s="131"/>
      <c r="H125" s="131"/>
      <c r="I125" s="131"/>
      <c r="J125" s="132"/>
      <c r="K125" s="130"/>
      <c r="L125" s="131"/>
      <c r="M125" s="131"/>
      <c r="N125" s="131"/>
      <c r="O125" s="131"/>
      <c r="P125" s="132"/>
      <c r="Q125" s="130"/>
      <c r="R125" s="132"/>
      <c r="S125" s="130"/>
      <c r="T125" s="131"/>
      <c r="AW125" s="5" t="e">
        <f>SUM(#REF!)</f>
        <v>#REF!</v>
      </c>
      <c r="AX125" s="5" t="e">
        <f>SUM(#REF!)</f>
        <v>#REF!</v>
      </c>
      <c r="AY125" s="5" t="e">
        <f>SUM(#REF!)</f>
        <v>#REF!</v>
      </c>
      <c r="AZ125" s="5" t="e">
        <f>SUM(#REF!)</f>
        <v>#REF!</v>
      </c>
    </row>
    <row r="126" spans="4:53" x14ac:dyDescent="0.35">
      <c r="D126" s="50"/>
      <c r="E126" s="130"/>
      <c r="F126" s="131"/>
      <c r="G126" s="131"/>
      <c r="H126" s="131"/>
      <c r="I126" s="131"/>
      <c r="J126" s="132"/>
      <c r="K126" s="130"/>
      <c r="L126" s="131"/>
      <c r="M126" s="131"/>
      <c r="N126" s="131"/>
      <c r="O126" s="131"/>
      <c r="P126" s="132"/>
      <c r="Q126" s="130"/>
      <c r="R126" s="132"/>
      <c r="S126" s="130"/>
      <c r="T126" s="131"/>
      <c r="AW126" s="5" t="e">
        <f>SUM(#REF!)</f>
        <v>#REF!</v>
      </c>
      <c r="AX126" s="5" t="e">
        <f>SUM(#REF!)</f>
        <v>#REF!</v>
      </c>
      <c r="AY126" s="5" t="e">
        <f>SUM(#REF!)</f>
        <v>#REF!</v>
      </c>
      <c r="BA126" s="5" t="e">
        <f>SUM(#REF!)</f>
        <v>#REF!</v>
      </c>
    </row>
    <row r="127" spans="4:53" x14ac:dyDescent="0.35">
      <c r="D127" s="50"/>
      <c r="E127" s="130"/>
      <c r="F127" s="131"/>
      <c r="G127" s="131"/>
      <c r="H127" s="131"/>
      <c r="I127" s="131"/>
      <c r="J127" s="132"/>
      <c r="K127" s="130"/>
      <c r="L127" s="131"/>
      <c r="M127" s="131"/>
      <c r="N127" s="131"/>
      <c r="O127" s="131"/>
      <c r="P127" s="132"/>
      <c r="Q127" s="130"/>
      <c r="R127" s="132"/>
      <c r="S127" s="130"/>
      <c r="T127" s="131"/>
      <c r="AX127" s="5" t="e">
        <f>SUM(#REF!)</f>
        <v>#REF!</v>
      </c>
      <c r="AY127" s="5" t="e">
        <f>SUM(#REF!)</f>
        <v>#REF!</v>
      </c>
      <c r="AZ127" s="5" t="e">
        <f>SUM(#REF!)</f>
        <v>#REF!</v>
      </c>
      <c r="BA127" s="5" t="e">
        <f>SUM(#REF!)</f>
        <v>#REF!</v>
      </c>
    </row>
    <row r="128" spans="4:53" x14ac:dyDescent="0.35">
      <c r="D128" s="50"/>
      <c r="E128" s="130"/>
      <c r="F128" s="131"/>
      <c r="G128" s="131"/>
      <c r="H128" s="131"/>
      <c r="I128" s="131"/>
      <c r="J128" s="132"/>
      <c r="K128" s="130"/>
      <c r="L128" s="131"/>
      <c r="M128" s="131"/>
      <c r="N128" s="131"/>
      <c r="O128" s="131"/>
      <c r="P128" s="132"/>
      <c r="Q128" s="130"/>
      <c r="R128" s="132"/>
      <c r="S128" s="130"/>
      <c r="T128" s="131"/>
      <c r="AV128" s="5" t="e">
        <f>SUM(#REF!)</f>
        <v>#REF!</v>
      </c>
      <c r="AW128" s="5" t="e">
        <f>SUM(#REF!)</f>
        <v>#REF!</v>
      </c>
      <c r="AX128" s="5" t="e">
        <f>SUM(#REF!)</f>
        <v>#REF!</v>
      </c>
      <c r="AY128" s="5" t="e">
        <f>SUM(#REF!)</f>
        <v>#REF!</v>
      </c>
    </row>
    <row r="129" spans="4:53" x14ac:dyDescent="0.35">
      <c r="D129" s="50"/>
      <c r="E129" s="130"/>
      <c r="F129" s="131"/>
      <c r="G129" s="131"/>
      <c r="H129" s="131"/>
      <c r="I129" s="131"/>
      <c r="J129" s="132"/>
      <c r="K129" s="130"/>
      <c r="L129" s="131"/>
      <c r="M129" s="131"/>
      <c r="N129" s="131"/>
      <c r="O129" s="131"/>
      <c r="P129" s="132"/>
      <c r="Q129" s="130"/>
      <c r="R129" s="132"/>
      <c r="S129" s="130"/>
      <c r="T129" s="131"/>
      <c r="AV129" s="5" t="e">
        <f>SUM(#REF!)</f>
        <v>#REF!</v>
      </c>
      <c r="AW129" s="5" t="e">
        <f>SUM(#REF!)</f>
        <v>#REF!</v>
      </c>
      <c r="AX129" s="5" t="e">
        <f>SUM(#REF!)</f>
        <v>#REF!</v>
      </c>
      <c r="AZ129" s="5" t="e">
        <f>SUM(#REF!)</f>
        <v>#REF!</v>
      </c>
    </row>
    <row r="130" spans="4:53" x14ac:dyDescent="0.35">
      <c r="D130" s="50"/>
      <c r="E130" s="130"/>
      <c r="F130" s="131"/>
      <c r="G130" s="131"/>
      <c r="H130" s="131"/>
      <c r="I130" s="131"/>
      <c r="J130" s="132"/>
      <c r="K130" s="130"/>
      <c r="L130" s="131"/>
      <c r="M130" s="131"/>
      <c r="N130" s="131"/>
      <c r="O130" s="131"/>
      <c r="P130" s="132"/>
      <c r="Q130" s="130"/>
      <c r="R130" s="132"/>
      <c r="S130" s="130"/>
      <c r="T130" s="131"/>
      <c r="AV130" s="5" t="e">
        <f>SUM(#REF!)</f>
        <v>#REF!</v>
      </c>
      <c r="AW130" s="5" t="e">
        <f>SUM(#REF!)</f>
        <v>#REF!</v>
      </c>
      <c r="AX130" s="5" t="e">
        <f>SUM(#REF!)</f>
        <v>#REF!</v>
      </c>
      <c r="BA130" s="5" t="e">
        <f>SUM(#REF!)</f>
        <v>#REF!</v>
      </c>
    </row>
    <row r="131" spans="4:53" x14ac:dyDescent="0.35">
      <c r="D131" s="50"/>
      <c r="E131" s="130"/>
      <c r="F131" s="131"/>
      <c r="G131" s="131"/>
      <c r="H131" s="131"/>
      <c r="I131" s="131"/>
      <c r="J131" s="132"/>
      <c r="K131" s="130"/>
      <c r="L131" s="131"/>
      <c r="M131" s="131"/>
      <c r="N131" s="131"/>
      <c r="O131" s="131"/>
      <c r="P131" s="132"/>
      <c r="Q131" s="130"/>
      <c r="R131" s="132"/>
      <c r="S131" s="130"/>
      <c r="T131" s="131"/>
      <c r="AV131" s="5" t="e">
        <f>SUM(#REF!)</f>
        <v>#REF!</v>
      </c>
      <c r="AW131" s="5" t="e">
        <f>SUM(#REF!)</f>
        <v>#REF!</v>
      </c>
      <c r="AX131" s="5" t="e">
        <f>SUM(#REF!)</f>
        <v>#REF!</v>
      </c>
      <c r="AY131" s="5" t="e">
        <f>SUM(#REF!)</f>
        <v>#REF!</v>
      </c>
      <c r="AZ131" s="5" t="e">
        <f>SUM(#REF!)</f>
        <v>#REF!</v>
      </c>
    </row>
    <row r="132" spans="4:53" x14ac:dyDescent="0.35">
      <c r="D132" s="50"/>
      <c r="E132" s="130"/>
      <c r="F132" s="131"/>
      <c r="G132" s="131"/>
      <c r="H132" s="131"/>
      <c r="I132" s="131"/>
      <c r="J132" s="132"/>
      <c r="K132" s="130"/>
      <c r="L132" s="131"/>
      <c r="M132" s="131"/>
      <c r="N132" s="131"/>
      <c r="O132" s="131"/>
      <c r="P132" s="132"/>
      <c r="Q132" s="130"/>
      <c r="R132" s="132"/>
      <c r="S132" s="130"/>
      <c r="T132" s="131"/>
      <c r="AV132" s="5" t="e">
        <f>SUM(#REF!)</f>
        <v>#REF!</v>
      </c>
      <c r="AW132" s="5" t="e">
        <f>SUM(#REF!)</f>
        <v>#REF!</v>
      </c>
      <c r="AX132" s="5" t="e">
        <f>SUM(#REF!)</f>
        <v>#REF!</v>
      </c>
      <c r="AY132" s="5" t="e">
        <f>SUM(#REF!)</f>
        <v>#REF!</v>
      </c>
      <c r="BA132" s="5" t="e">
        <f>SUM(#REF!)</f>
        <v>#REF!</v>
      </c>
    </row>
    <row r="133" spans="4:53" x14ac:dyDescent="0.35">
      <c r="D133" s="50"/>
      <c r="E133" s="130"/>
      <c r="F133" s="131"/>
      <c r="G133" s="131"/>
      <c r="H133" s="131"/>
      <c r="I133" s="131"/>
      <c r="J133" s="132"/>
      <c r="K133" s="130"/>
      <c r="L133" s="131"/>
      <c r="M133" s="131"/>
      <c r="N133" s="131"/>
      <c r="O133" s="131"/>
      <c r="P133" s="132"/>
      <c r="Q133" s="130"/>
      <c r="R133" s="132"/>
      <c r="S133" s="130"/>
      <c r="T133" s="131"/>
      <c r="AW133" s="5" t="e">
        <f>SUM(#REF!)</f>
        <v>#REF!</v>
      </c>
      <c r="AX133" s="5" t="e">
        <f>SUM(#REF!)</f>
        <v>#REF!</v>
      </c>
      <c r="AY133" s="5" t="e">
        <f>SUM(#REF!)</f>
        <v>#REF!</v>
      </c>
      <c r="AZ133" s="5" t="e">
        <f>SUM(#REF!)</f>
        <v>#REF!</v>
      </c>
      <c r="BA133" s="5" t="e">
        <f>SUM(#REF!)</f>
        <v>#REF!</v>
      </c>
    </row>
    <row r="134" spans="4:53" x14ac:dyDescent="0.35">
      <c r="D134" s="50"/>
      <c r="E134" s="130"/>
      <c r="F134" s="131"/>
      <c r="G134" s="131"/>
      <c r="H134" s="131"/>
      <c r="I134" s="131"/>
      <c r="J134" s="132"/>
      <c r="K134" s="130"/>
      <c r="L134" s="131"/>
      <c r="M134" s="131"/>
      <c r="N134" s="131"/>
      <c r="O134" s="131"/>
      <c r="P134" s="132"/>
      <c r="Q134" s="130"/>
      <c r="R134" s="132"/>
      <c r="S134" s="130"/>
      <c r="T134" s="131"/>
      <c r="AV134" s="5" t="e">
        <f>SUM(#REF!)</f>
        <v>#REF!</v>
      </c>
      <c r="AW134" s="5" t="e">
        <f>SUM(#REF!)</f>
        <v>#REF!</v>
      </c>
      <c r="AX134" s="5" t="e">
        <f>SUM(#REF!)</f>
        <v>#REF!</v>
      </c>
      <c r="AY134" s="5" t="e">
        <f>SUM(#REF!)</f>
        <v>#REF!</v>
      </c>
      <c r="AZ134" s="5" t="e">
        <f>SUM(#REF!)</f>
        <v>#REF!</v>
      </c>
    </row>
    <row r="135" spans="4:53" x14ac:dyDescent="0.35">
      <c r="D135" s="50"/>
      <c r="E135" s="130"/>
      <c r="F135" s="131"/>
      <c r="G135" s="131"/>
      <c r="H135" s="131"/>
      <c r="I135" s="131"/>
      <c r="J135" s="132"/>
      <c r="K135" s="130"/>
      <c r="L135" s="131"/>
      <c r="M135" s="131"/>
      <c r="N135" s="131"/>
      <c r="O135" s="131"/>
      <c r="P135" s="132"/>
      <c r="Q135" s="130"/>
      <c r="R135" s="132"/>
      <c r="S135" s="130"/>
      <c r="T135" s="131"/>
      <c r="AV135" s="5" t="e">
        <f>SUM(#REF!)</f>
        <v>#REF!</v>
      </c>
      <c r="AW135" s="5" t="e">
        <f>SUM(#REF!)</f>
        <v>#REF!</v>
      </c>
      <c r="AX135" s="5" t="e">
        <f>SUM(#REF!)</f>
        <v>#REF!</v>
      </c>
      <c r="AY135" s="5" t="e">
        <f>SUM(#REF!)</f>
        <v>#REF!</v>
      </c>
      <c r="BA135" s="5" t="e">
        <f>SUM(#REF!)</f>
        <v>#REF!</v>
      </c>
    </row>
    <row r="136" spans="4:53" x14ac:dyDescent="0.35">
      <c r="D136" s="50"/>
      <c r="E136" s="130"/>
      <c r="F136" s="131"/>
      <c r="G136" s="131"/>
      <c r="H136" s="131"/>
      <c r="I136" s="131"/>
      <c r="J136" s="132"/>
      <c r="K136" s="130"/>
      <c r="L136" s="131"/>
      <c r="M136" s="131"/>
      <c r="N136" s="131"/>
      <c r="O136" s="131"/>
      <c r="P136" s="132"/>
      <c r="Q136" s="130"/>
      <c r="R136" s="132"/>
      <c r="S136" s="130"/>
      <c r="T136" s="131"/>
      <c r="AV136" s="5" t="e">
        <f>SUM(#REF!)</f>
        <v>#REF!</v>
      </c>
      <c r="AW136" s="5" t="e">
        <f>SUM(#REF!)</f>
        <v>#REF!</v>
      </c>
      <c r="AX136" s="5" t="e">
        <f>SUM(#REF!)</f>
        <v>#REF!</v>
      </c>
      <c r="AY136" s="5" t="e">
        <f>SUM(#REF!)</f>
        <v>#REF!</v>
      </c>
      <c r="AZ136" s="5" t="e">
        <f>SUM(#REF!)</f>
        <v>#REF!</v>
      </c>
      <c r="BA136" s="5" t="e">
        <f>SUM(#REF!)</f>
        <v>#REF!</v>
      </c>
    </row>
    <row r="137" spans="4:53" x14ac:dyDescent="0.35">
      <c r="D137" s="50"/>
      <c r="E137" s="130"/>
      <c r="F137" s="131"/>
      <c r="G137" s="131"/>
      <c r="H137" s="131"/>
      <c r="I137" s="131"/>
      <c r="J137" s="132"/>
      <c r="K137" s="130"/>
      <c r="L137" s="131"/>
      <c r="M137" s="131"/>
      <c r="N137" s="131"/>
      <c r="O137" s="131"/>
      <c r="P137" s="132"/>
      <c r="Q137" s="130"/>
      <c r="R137" s="132"/>
      <c r="S137" s="130"/>
      <c r="T137" s="131"/>
      <c r="AV137" s="5" t="e">
        <f>SUM(#REF!)</f>
        <v>#REF!</v>
      </c>
      <c r="AW137" s="5" t="e">
        <f>SUM(#REF!)</f>
        <v>#REF!</v>
      </c>
      <c r="AX137" s="5" t="e">
        <f>SUM(#REF!)</f>
        <v>#REF!</v>
      </c>
      <c r="AY137" s="5" t="e">
        <f>SUM(#REF!)</f>
        <v>#REF!</v>
      </c>
      <c r="AZ137" s="5" t="e">
        <f>SUM(#REF!)</f>
        <v>#REF!</v>
      </c>
      <c r="BA137" s="5" t="e">
        <f>SUM(#REF!)</f>
        <v>#REF!</v>
      </c>
    </row>
    <row r="138" spans="4:53" x14ac:dyDescent="0.35">
      <c r="D138" s="50"/>
      <c r="E138" s="130"/>
      <c r="F138" s="131"/>
      <c r="G138" s="131"/>
      <c r="H138" s="131"/>
      <c r="I138" s="131"/>
      <c r="J138" s="132"/>
      <c r="K138" s="130"/>
      <c r="L138" s="131"/>
      <c r="M138" s="131"/>
      <c r="N138" s="131"/>
      <c r="O138" s="131"/>
      <c r="P138" s="132"/>
      <c r="Q138" s="130"/>
      <c r="R138" s="132"/>
      <c r="S138" s="130"/>
      <c r="T138" s="131"/>
      <c r="AV138" s="5">
        <f t="shared" ref="AV138:BA138" si="0">COUNTA(AV95:AV137)</f>
        <v>20</v>
      </c>
      <c r="AW138" s="5">
        <f t="shared" si="0"/>
        <v>32</v>
      </c>
      <c r="AX138" s="5">
        <f t="shared" si="0"/>
        <v>31</v>
      </c>
      <c r="AY138" s="5">
        <f t="shared" si="0"/>
        <v>25</v>
      </c>
      <c r="AZ138" s="5">
        <f t="shared" si="0"/>
        <v>19</v>
      </c>
      <c r="BA138" s="5">
        <f t="shared" si="0"/>
        <v>19</v>
      </c>
    </row>
    <row r="139" spans="4:53" x14ac:dyDescent="0.35">
      <c r="D139" s="50"/>
      <c r="E139" s="130"/>
      <c r="F139" s="131"/>
      <c r="G139" s="131"/>
      <c r="H139" s="131"/>
      <c r="I139" s="131"/>
      <c r="J139" s="132"/>
      <c r="K139" s="130"/>
      <c r="L139" s="131"/>
      <c r="M139" s="131"/>
      <c r="N139" s="131"/>
      <c r="O139" s="131"/>
      <c r="P139" s="132"/>
      <c r="Q139" s="130"/>
      <c r="R139" s="132"/>
      <c r="S139" s="130"/>
      <c r="T139" s="131"/>
      <c r="AV139" s="5" t="e">
        <f t="shared" ref="AV139:BA139" si="1">SUM(AV4:AV137)</f>
        <v>#REF!</v>
      </c>
      <c r="AW139" s="5" t="e">
        <f t="shared" si="1"/>
        <v>#REF!</v>
      </c>
      <c r="AX139" s="5" t="e">
        <f t="shared" si="1"/>
        <v>#REF!</v>
      </c>
      <c r="AY139" s="5" t="e">
        <f t="shared" si="1"/>
        <v>#REF!</v>
      </c>
      <c r="AZ139" s="5" t="e">
        <f t="shared" si="1"/>
        <v>#REF!</v>
      </c>
      <c r="BA139" s="5" t="e">
        <f t="shared" si="1"/>
        <v>#REF!</v>
      </c>
    </row>
    <row r="140" spans="4:53" x14ac:dyDescent="0.35">
      <c r="D140" s="50"/>
      <c r="E140" s="130"/>
      <c r="F140" s="131"/>
      <c r="G140" s="131"/>
      <c r="H140" s="131"/>
      <c r="I140" s="131"/>
      <c r="J140" s="132"/>
      <c r="K140" s="130"/>
      <c r="L140" s="131"/>
      <c r="M140" s="131"/>
      <c r="N140" s="131"/>
      <c r="O140" s="131"/>
      <c r="P140" s="132"/>
      <c r="Q140" s="130"/>
      <c r="R140" s="132"/>
      <c r="S140" s="130"/>
      <c r="T140" s="131"/>
      <c r="AV140" s="5" t="e">
        <f>IF($AV$139&gt;2,TRUE,FALSE)</f>
        <v>#REF!</v>
      </c>
      <c r="AW140" s="5" t="e">
        <f>IF($AW$139&gt;2,TRUE,FALSE)</f>
        <v>#REF!</v>
      </c>
      <c r="AX140" s="5" t="e">
        <f>IF($AX$139&gt;2,TRUE,FALSE)</f>
        <v>#REF!</v>
      </c>
      <c r="AY140" s="5" t="e">
        <f>IF($AY$139&gt;2,TRUE,FALSE)</f>
        <v>#REF!</v>
      </c>
      <c r="AZ140" s="5" t="e">
        <f>IF($AZ$139&gt;2,TRUE,FALSE)</f>
        <v>#REF!</v>
      </c>
      <c r="BA140" s="5" t="e">
        <f>IF($BA$139&gt;2,TRUE,FALSE)</f>
        <v>#REF!</v>
      </c>
    </row>
    <row r="141" spans="4:53" x14ac:dyDescent="0.35">
      <c r="D141" s="50"/>
      <c r="E141" s="130"/>
      <c r="F141" s="131"/>
      <c r="G141" s="131"/>
      <c r="H141" s="131"/>
      <c r="I141" s="131"/>
      <c r="J141" s="132"/>
      <c r="K141" s="130"/>
      <c r="L141" s="131"/>
      <c r="M141" s="131"/>
      <c r="N141" s="131"/>
      <c r="O141" s="131"/>
      <c r="P141" s="132"/>
      <c r="Q141" s="130"/>
      <c r="R141" s="132"/>
      <c r="S141" s="130"/>
      <c r="T141" s="131"/>
      <c r="AV141" s="162" t="s">
        <v>94</v>
      </c>
      <c r="AW141" s="162"/>
    </row>
    <row r="142" spans="4:53" x14ac:dyDescent="0.35">
      <c r="D142" s="50"/>
      <c r="E142" s="130"/>
      <c r="F142" s="131"/>
      <c r="G142" s="131"/>
      <c r="H142" s="131"/>
      <c r="I142" s="131"/>
      <c r="J142" s="132"/>
      <c r="K142" s="130"/>
      <c r="L142" s="131"/>
      <c r="M142" s="131"/>
      <c r="N142" s="131"/>
      <c r="O142" s="131"/>
      <c r="P142" s="132"/>
      <c r="Q142" s="130"/>
      <c r="R142" s="132"/>
      <c r="S142" s="130"/>
      <c r="T142" s="131"/>
    </row>
    <row r="143" spans="4:53" x14ac:dyDescent="0.35">
      <c r="D143" s="50"/>
      <c r="E143" s="130"/>
      <c r="F143" s="131"/>
      <c r="G143" s="131"/>
      <c r="H143" s="131"/>
      <c r="I143" s="131"/>
      <c r="J143" s="132"/>
      <c r="K143" s="130"/>
      <c r="L143" s="131"/>
      <c r="M143" s="131"/>
      <c r="N143" s="131"/>
      <c r="O143" s="131"/>
      <c r="P143" s="132"/>
      <c r="Q143" s="130"/>
      <c r="R143" s="132"/>
      <c r="S143" s="130"/>
      <c r="T143" s="131"/>
    </row>
    <row r="144" spans="4:53" x14ac:dyDescent="0.35">
      <c r="D144" s="50"/>
      <c r="E144" s="130"/>
      <c r="F144" s="131"/>
      <c r="G144" s="131"/>
      <c r="H144" s="131"/>
      <c r="I144" s="131"/>
      <c r="J144" s="132"/>
      <c r="K144" s="130"/>
      <c r="L144" s="131"/>
      <c r="M144" s="131"/>
      <c r="N144" s="131"/>
      <c r="O144" s="131"/>
      <c r="P144" s="132"/>
      <c r="Q144" s="130"/>
      <c r="R144" s="132"/>
      <c r="S144" s="130"/>
      <c r="T144" s="131"/>
    </row>
    <row r="145" spans="4:48" x14ac:dyDescent="0.35">
      <c r="D145" s="50"/>
      <c r="E145" s="130"/>
      <c r="F145" s="131"/>
      <c r="G145" s="131"/>
      <c r="H145" s="131"/>
      <c r="I145" s="131"/>
      <c r="J145" s="132"/>
      <c r="K145" s="130"/>
      <c r="L145" s="131"/>
      <c r="M145" s="131"/>
      <c r="N145" s="131"/>
      <c r="O145" s="131"/>
      <c r="P145" s="132"/>
      <c r="Q145" s="130"/>
      <c r="R145" s="132"/>
      <c r="S145" s="130"/>
      <c r="T145" s="131"/>
    </row>
    <row r="146" spans="4:48" x14ac:dyDescent="0.35">
      <c r="D146" s="50"/>
      <c r="E146" s="130"/>
      <c r="F146" s="131"/>
      <c r="G146" s="131"/>
      <c r="H146" s="131"/>
      <c r="I146" s="131"/>
      <c r="J146" s="132"/>
      <c r="K146" s="130"/>
      <c r="L146" s="131"/>
      <c r="M146" s="131"/>
      <c r="N146" s="131"/>
      <c r="O146" s="131"/>
      <c r="P146" s="132"/>
      <c r="Q146" s="130"/>
      <c r="R146" s="132"/>
      <c r="S146" s="130"/>
      <c r="T146" s="131"/>
    </row>
    <row r="147" spans="4:48" x14ac:dyDescent="0.35">
      <c r="D147" s="50"/>
      <c r="E147" s="130"/>
      <c r="F147" s="131"/>
      <c r="G147" s="131"/>
      <c r="H147" s="131"/>
      <c r="I147" s="131"/>
      <c r="J147" s="132"/>
      <c r="K147" s="130"/>
      <c r="L147" s="131"/>
      <c r="M147" s="131"/>
      <c r="N147" s="131"/>
      <c r="O147" s="131"/>
      <c r="P147" s="132"/>
      <c r="Q147" s="130"/>
      <c r="R147" s="132"/>
      <c r="S147" s="130"/>
      <c r="T147" s="131"/>
    </row>
    <row r="148" spans="4:48" x14ac:dyDescent="0.35">
      <c r="D148" s="50"/>
      <c r="E148" s="130"/>
      <c r="F148" s="131"/>
      <c r="G148" s="131"/>
      <c r="H148" s="131"/>
      <c r="I148" s="131"/>
      <c r="J148" s="132"/>
      <c r="K148" s="130"/>
      <c r="L148" s="131"/>
      <c r="M148" s="131"/>
      <c r="N148" s="131"/>
      <c r="O148" s="131"/>
      <c r="P148" s="132"/>
      <c r="Q148" s="130"/>
      <c r="R148" s="132"/>
      <c r="S148" s="130"/>
      <c r="T148" s="131"/>
    </row>
    <row r="149" spans="4:48" x14ac:dyDescent="0.35">
      <c r="D149" s="50"/>
      <c r="E149" s="130"/>
      <c r="F149" s="131"/>
      <c r="G149" s="131"/>
      <c r="H149" s="131"/>
      <c r="I149" s="131"/>
      <c r="J149" s="132"/>
      <c r="K149" s="130"/>
      <c r="L149" s="131"/>
      <c r="M149" s="131"/>
      <c r="N149" s="131"/>
      <c r="O149" s="131"/>
      <c r="P149" s="132"/>
      <c r="Q149" s="130"/>
      <c r="R149" s="132"/>
      <c r="S149" s="130"/>
      <c r="T149" s="131"/>
    </row>
    <row r="150" spans="4:48" x14ac:dyDescent="0.35">
      <c r="D150" s="50"/>
      <c r="E150" s="130"/>
      <c r="F150" s="131"/>
      <c r="G150" s="131"/>
      <c r="H150" s="131"/>
      <c r="I150" s="131"/>
      <c r="J150" s="132"/>
      <c r="K150" s="130"/>
      <c r="L150" s="131"/>
      <c r="M150" s="131"/>
      <c r="N150" s="131"/>
      <c r="O150" s="131"/>
      <c r="P150" s="132"/>
      <c r="Q150" s="130"/>
      <c r="R150" s="132"/>
      <c r="S150" s="130"/>
      <c r="T150" s="131"/>
    </row>
    <row r="151" spans="4:48" x14ac:dyDescent="0.35">
      <c r="D151" s="50"/>
      <c r="E151" s="130"/>
      <c r="F151" s="131"/>
      <c r="G151" s="131"/>
      <c r="H151" s="131"/>
      <c r="I151" s="131"/>
      <c r="J151" s="132"/>
      <c r="K151" s="130"/>
      <c r="L151" s="131"/>
      <c r="M151" s="131"/>
      <c r="N151" s="131"/>
      <c r="O151" s="131"/>
      <c r="P151" s="132"/>
      <c r="Q151" s="130"/>
      <c r="R151" s="132"/>
      <c r="S151" s="130"/>
      <c r="T151" s="131"/>
    </row>
    <row r="152" spans="4:48" x14ac:dyDescent="0.35">
      <c r="D152" s="50"/>
      <c r="E152" s="130"/>
      <c r="F152" s="131"/>
      <c r="G152" s="131"/>
      <c r="H152" s="131"/>
      <c r="I152" s="131"/>
      <c r="J152" s="132"/>
      <c r="K152" s="130"/>
      <c r="L152" s="131"/>
      <c r="M152" s="131"/>
      <c r="N152" s="131"/>
      <c r="O152" s="131"/>
      <c r="P152" s="132"/>
      <c r="Q152" s="130"/>
      <c r="R152" s="132"/>
      <c r="S152" s="130"/>
      <c r="T152" s="131"/>
    </row>
    <row r="153" spans="4:48" x14ac:dyDescent="0.35">
      <c r="D153" s="50"/>
      <c r="E153" s="130"/>
      <c r="F153" s="131"/>
      <c r="G153" s="131"/>
      <c r="H153" s="131"/>
      <c r="I153" s="131"/>
      <c r="J153" s="132"/>
      <c r="K153" s="130"/>
      <c r="L153" s="131"/>
      <c r="M153" s="131"/>
      <c r="N153" s="131"/>
      <c r="O153" s="131"/>
      <c r="P153" s="132"/>
      <c r="Q153" s="130"/>
      <c r="R153" s="132"/>
      <c r="S153" s="130"/>
      <c r="T153" s="131"/>
      <c r="AV153" s="5" t="s">
        <v>95</v>
      </c>
    </row>
    <row r="154" spans="4:48" x14ac:dyDescent="0.35">
      <c r="D154" s="50"/>
      <c r="E154" s="130"/>
      <c r="F154" s="131"/>
      <c r="G154" s="131"/>
      <c r="H154" s="131"/>
      <c r="I154" s="131"/>
      <c r="J154" s="132"/>
      <c r="K154" s="130"/>
      <c r="L154" s="131"/>
      <c r="M154" s="131"/>
      <c r="N154" s="131"/>
      <c r="O154" s="131"/>
      <c r="P154" s="132"/>
      <c r="Q154" s="130"/>
      <c r="R154" s="132"/>
      <c r="S154" s="130"/>
      <c r="T154" s="131"/>
    </row>
    <row r="155" spans="4:48" x14ac:dyDescent="0.35">
      <c r="D155" s="50"/>
      <c r="E155" s="130"/>
      <c r="F155" s="131"/>
      <c r="G155" s="131"/>
      <c r="H155" s="131"/>
      <c r="I155" s="131"/>
      <c r="J155" s="132"/>
      <c r="K155" s="130"/>
      <c r="L155" s="131"/>
      <c r="M155" s="131"/>
      <c r="N155" s="131"/>
      <c r="O155" s="131"/>
      <c r="P155" s="132"/>
      <c r="Q155" s="130"/>
      <c r="R155" s="132"/>
      <c r="S155" s="130"/>
      <c r="T155" s="131"/>
    </row>
    <row r="156" spans="4:48" x14ac:dyDescent="0.35">
      <c r="D156" s="50"/>
      <c r="E156" s="130"/>
      <c r="F156" s="131"/>
      <c r="G156" s="131"/>
      <c r="H156" s="131"/>
      <c r="I156" s="131"/>
      <c r="J156" s="132"/>
      <c r="K156" s="130"/>
      <c r="L156" s="131"/>
      <c r="M156" s="131"/>
      <c r="N156" s="131"/>
      <c r="O156" s="131"/>
      <c r="P156" s="132"/>
      <c r="Q156" s="130"/>
      <c r="R156" s="132"/>
      <c r="S156" s="130"/>
      <c r="T156" s="131"/>
    </row>
    <row r="157" spans="4:48" x14ac:dyDescent="0.35">
      <c r="D157" s="50"/>
      <c r="E157" s="130"/>
      <c r="F157" s="131"/>
      <c r="G157" s="131"/>
      <c r="H157" s="131"/>
      <c r="I157" s="131"/>
      <c r="J157" s="132"/>
      <c r="K157" s="130"/>
      <c r="L157" s="131"/>
      <c r="M157" s="131"/>
      <c r="N157" s="131"/>
      <c r="O157" s="131"/>
      <c r="P157" s="132"/>
      <c r="Q157" s="130"/>
      <c r="R157" s="132"/>
      <c r="S157" s="130"/>
      <c r="T157" s="131"/>
    </row>
    <row r="158" spans="4:48" x14ac:dyDescent="0.35">
      <c r="D158" s="50"/>
      <c r="E158" s="130"/>
      <c r="F158" s="131"/>
      <c r="G158" s="131"/>
      <c r="H158" s="131"/>
      <c r="I158" s="131"/>
      <c r="J158" s="132"/>
      <c r="K158" s="130"/>
      <c r="L158" s="131"/>
      <c r="M158" s="131"/>
      <c r="N158" s="131"/>
      <c r="O158" s="131"/>
      <c r="P158" s="132"/>
      <c r="Q158" s="130"/>
      <c r="R158" s="132"/>
      <c r="S158" s="130"/>
      <c r="T158" s="131"/>
    </row>
    <row r="159" spans="4:48" x14ac:dyDescent="0.35">
      <c r="D159" s="50"/>
      <c r="E159" s="130"/>
      <c r="F159" s="131"/>
      <c r="G159" s="131"/>
      <c r="H159" s="131"/>
      <c r="I159" s="131"/>
      <c r="J159" s="132"/>
      <c r="K159" s="130"/>
      <c r="L159" s="131"/>
      <c r="M159" s="131"/>
      <c r="N159" s="131"/>
      <c r="O159" s="131"/>
      <c r="P159" s="132"/>
      <c r="Q159" s="130"/>
      <c r="R159" s="132"/>
      <c r="S159" s="130"/>
      <c r="T159" s="131"/>
    </row>
    <row r="160" spans="4:48" x14ac:dyDescent="0.35">
      <c r="D160" s="50"/>
      <c r="E160" s="130"/>
      <c r="F160" s="131"/>
      <c r="G160" s="131"/>
      <c r="H160" s="131"/>
      <c r="I160" s="131"/>
      <c r="J160" s="132"/>
      <c r="K160" s="130"/>
      <c r="L160" s="131"/>
      <c r="M160" s="131"/>
      <c r="N160" s="131"/>
      <c r="O160" s="131"/>
      <c r="P160" s="132"/>
      <c r="Q160" s="130"/>
      <c r="R160" s="132"/>
      <c r="S160" s="130"/>
      <c r="T160" s="131"/>
    </row>
    <row r="161" spans="1:47" x14ac:dyDescent="0.35">
      <c r="D161" s="50"/>
      <c r="E161" s="130"/>
      <c r="F161" s="131"/>
      <c r="G161" s="131"/>
      <c r="H161" s="131"/>
      <c r="I161" s="131"/>
      <c r="J161" s="132"/>
      <c r="K161" s="130"/>
      <c r="L161" s="131"/>
      <c r="M161" s="131"/>
      <c r="N161" s="131"/>
      <c r="O161" s="131"/>
      <c r="P161" s="132"/>
      <c r="Q161" s="130"/>
      <c r="R161" s="132"/>
      <c r="S161" s="130"/>
      <c r="T161" s="131"/>
    </row>
    <row r="162" spans="1:47" x14ac:dyDescent="0.35">
      <c r="D162" s="50"/>
      <c r="E162" s="130"/>
      <c r="F162" s="131"/>
      <c r="G162" s="131"/>
      <c r="H162" s="131"/>
      <c r="I162" s="131"/>
      <c r="J162" s="132"/>
      <c r="K162" s="130"/>
      <c r="L162" s="131"/>
      <c r="M162" s="131"/>
      <c r="N162" s="131"/>
      <c r="O162" s="131"/>
      <c r="P162" s="132"/>
      <c r="Q162" s="130"/>
      <c r="R162" s="132"/>
      <c r="S162" s="130"/>
      <c r="T162" s="131"/>
    </row>
    <row r="163" spans="1:47" x14ac:dyDescent="0.35">
      <c r="D163" s="50"/>
      <c r="E163" s="130"/>
      <c r="F163" s="131"/>
      <c r="G163" s="131"/>
      <c r="H163" s="131"/>
      <c r="I163" s="131"/>
      <c r="J163" s="132"/>
      <c r="K163" s="130"/>
      <c r="L163" s="131"/>
      <c r="M163" s="131"/>
      <c r="N163" s="131"/>
      <c r="O163" s="131"/>
      <c r="P163" s="132"/>
      <c r="Q163" s="130"/>
      <c r="R163" s="132"/>
      <c r="S163" s="130"/>
      <c r="T163" s="131"/>
    </row>
    <row r="164" spans="1:47" s="5" customFormat="1" x14ac:dyDescent="0.35">
      <c r="A164" s="2"/>
      <c r="B164" s="2"/>
      <c r="C164" s="2"/>
      <c r="D164" s="2"/>
      <c r="E164" s="2"/>
      <c r="F164" s="2"/>
      <c r="G164" s="2"/>
      <c r="H164" s="2"/>
      <c r="I164" s="64"/>
      <c r="J164" s="2"/>
      <c r="K164" s="37"/>
      <c r="L164" s="37"/>
      <c r="M164" s="37"/>
      <c r="N164" s="37"/>
      <c r="O164" s="37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s="5" customFormat="1" x14ac:dyDescent="0.35">
      <c r="A165" s="2"/>
      <c r="B165" s="2"/>
      <c r="C165" s="2"/>
      <c r="D165" s="2"/>
      <c r="E165" s="2"/>
      <c r="F165" s="2"/>
      <c r="G165" s="2"/>
      <c r="H165" s="2"/>
      <c r="I165" s="64"/>
      <c r="J165" s="2"/>
      <c r="K165" s="37"/>
      <c r="L165" s="37"/>
      <c r="M165" s="37"/>
      <c r="N165" s="37"/>
      <c r="O165" s="37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s="5" customFormat="1" x14ac:dyDescent="0.35">
      <c r="A166" s="2"/>
      <c r="B166" s="2"/>
      <c r="C166" s="2"/>
      <c r="D166" s="2"/>
      <c r="E166" s="2"/>
      <c r="F166" s="2"/>
      <c r="G166" s="2"/>
      <c r="H166" s="2"/>
      <c r="I166" s="64"/>
      <c r="J166" s="2"/>
      <c r="K166" s="37"/>
      <c r="L166" s="37"/>
      <c r="M166" s="37"/>
      <c r="N166" s="37"/>
      <c r="O166" s="37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s="5" customFormat="1" x14ac:dyDescent="0.35">
      <c r="A167" s="2"/>
      <c r="B167" s="2"/>
      <c r="C167" s="2"/>
      <c r="D167" s="2"/>
      <c r="E167" s="2"/>
      <c r="F167" s="2"/>
      <c r="G167" s="2"/>
      <c r="H167" s="2"/>
      <c r="I167" s="64"/>
      <c r="J167" s="2"/>
      <c r="K167" s="37"/>
      <c r="L167" s="37"/>
      <c r="M167" s="37"/>
      <c r="N167" s="37"/>
      <c r="O167" s="37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s="5" customFormat="1" x14ac:dyDescent="0.35">
      <c r="A168" s="2"/>
      <c r="B168" s="2"/>
      <c r="C168" s="2"/>
      <c r="D168" s="2"/>
      <c r="E168" s="2"/>
      <c r="F168" s="2"/>
      <c r="G168" s="2"/>
      <c r="H168" s="2"/>
      <c r="I168" s="64"/>
      <c r="J168" s="2"/>
      <c r="K168" s="37"/>
      <c r="L168" s="37"/>
      <c r="M168" s="37"/>
      <c r="N168" s="37"/>
      <c r="O168" s="37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s="5" customFormat="1" x14ac:dyDescent="0.35">
      <c r="A169" s="2"/>
      <c r="B169" s="2"/>
      <c r="C169" s="2"/>
      <c r="D169" s="2"/>
      <c r="E169" s="2"/>
      <c r="F169" s="2"/>
      <c r="G169" s="2"/>
      <c r="H169" s="2"/>
      <c r="I169" s="64"/>
      <c r="J169" s="2"/>
      <c r="K169" s="37"/>
      <c r="L169" s="37"/>
      <c r="M169" s="37"/>
      <c r="N169" s="37"/>
      <c r="O169" s="37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s="5" customFormat="1" x14ac:dyDescent="0.35">
      <c r="A170" s="2"/>
      <c r="B170" s="2"/>
      <c r="C170" s="2"/>
      <c r="D170" s="2"/>
      <c r="E170" s="2"/>
      <c r="F170" s="2"/>
      <c r="G170" s="2"/>
      <c r="H170" s="2"/>
      <c r="I170" s="64"/>
      <c r="J170" s="2"/>
      <c r="K170" s="37"/>
      <c r="L170" s="37"/>
      <c r="M170" s="37"/>
      <c r="N170" s="37"/>
      <c r="O170" s="37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s="5" customFormat="1" x14ac:dyDescent="0.35">
      <c r="A171" s="2"/>
      <c r="B171" s="2"/>
      <c r="C171" s="2"/>
      <c r="D171" s="2"/>
      <c r="E171" s="2"/>
      <c r="F171" s="2"/>
      <c r="G171" s="2"/>
      <c r="H171" s="2"/>
      <c r="I171" s="64"/>
      <c r="J171" s="2"/>
      <c r="K171" s="37"/>
      <c r="L171" s="37"/>
      <c r="M171" s="37"/>
      <c r="N171" s="37"/>
      <c r="O171" s="37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s="5" customFormat="1" x14ac:dyDescent="0.35">
      <c r="A172" s="2"/>
      <c r="B172" s="2"/>
      <c r="C172" s="2"/>
      <c r="D172" s="2"/>
      <c r="E172" s="2"/>
      <c r="F172" s="2"/>
      <c r="G172" s="2"/>
      <c r="H172" s="2"/>
      <c r="I172" s="64"/>
      <c r="J172" s="2"/>
      <c r="K172" s="37"/>
      <c r="L172" s="37"/>
      <c r="M172" s="37"/>
      <c r="N172" s="37"/>
      <c r="O172" s="37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s="5" customFormat="1" x14ac:dyDescent="0.35">
      <c r="A173" s="2"/>
      <c r="B173" s="2"/>
      <c r="C173" s="2"/>
      <c r="D173" s="2"/>
      <c r="E173" s="2"/>
      <c r="F173" s="2"/>
      <c r="G173" s="2"/>
      <c r="H173" s="2"/>
      <c r="I173" s="64"/>
      <c r="J173" s="2"/>
      <c r="K173" s="37"/>
      <c r="L173" s="37"/>
      <c r="M173" s="37"/>
      <c r="N173" s="37"/>
      <c r="O173" s="37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s="5" customFormat="1" x14ac:dyDescent="0.35">
      <c r="A174" s="2"/>
      <c r="B174" s="2"/>
      <c r="C174" s="2"/>
      <c r="D174" s="2"/>
      <c r="E174" s="2"/>
      <c r="F174" s="2"/>
      <c r="G174" s="2"/>
      <c r="H174" s="2"/>
      <c r="I174" s="64"/>
      <c r="J174" s="2"/>
      <c r="K174" s="37"/>
      <c r="L174" s="37"/>
      <c r="M174" s="37"/>
      <c r="N174" s="37"/>
      <c r="O174" s="37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s="5" customFormat="1" x14ac:dyDescent="0.35">
      <c r="A175" s="2"/>
      <c r="B175" s="2"/>
      <c r="C175" s="2"/>
      <c r="D175" s="2"/>
      <c r="E175" s="2"/>
      <c r="F175" s="2"/>
      <c r="G175" s="2"/>
      <c r="H175" s="2"/>
      <c r="I175" s="64"/>
      <c r="J175" s="2"/>
      <c r="K175" s="37"/>
      <c r="L175" s="37"/>
      <c r="M175" s="37"/>
      <c r="N175" s="37"/>
      <c r="O175" s="37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s="5" customFormat="1" x14ac:dyDescent="0.35">
      <c r="A176" s="2"/>
      <c r="B176" s="2"/>
      <c r="C176" s="2"/>
      <c r="D176" s="2"/>
      <c r="E176" s="2"/>
      <c r="F176" s="2"/>
      <c r="G176" s="2"/>
      <c r="H176" s="2"/>
      <c r="I176" s="64"/>
      <c r="J176" s="2"/>
      <c r="K176" s="37"/>
      <c r="L176" s="37"/>
      <c r="M176" s="37"/>
      <c r="N176" s="37"/>
      <c r="O176" s="37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s="5" customFormat="1" x14ac:dyDescent="0.35">
      <c r="A177" s="2"/>
      <c r="B177" s="2"/>
      <c r="C177" s="2"/>
      <c r="D177" s="2"/>
      <c r="E177" s="2"/>
      <c r="F177" s="2"/>
      <c r="G177" s="2"/>
      <c r="H177" s="2"/>
      <c r="I177" s="64"/>
      <c r="J177" s="2"/>
      <c r="K177" s="37"/>
      <c r="L177" s="37"/>
      <c r="M177" s="37"/>
      <c r="N177" s="37"/>
      <c r="O177" s="37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s="5" customFormat="1" x14ac:dyDescent="0.35">
      <c r="A178" s="2"/>
      <c r="B178" s="2"/>
      <c r="C178" s="2"/>
      <c r="D178" s="2"/>
      <c r="E178" s="2"/>
      <c r="F178" s="2"/>
      <c r="G178" s="2"/>
      <c r="H178" s="2"/>
      <c r="I178" s="64"/>
      <c r="J178" s="2"/>
      <c r="K178" s="37"/>
      <c r="L178" s="37"/>
      <c r="M178" s="37"/>
      <c r="N178" s="37"/>
      <c r="O178" s="3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s="5" customFormat="1" x14ac:dyDescent="0.35">
      <c r="A179" s="2"/>
      <c r="B179" s="2"/>
      <c r="C179" s="2"/>
      <c r="D179" s="2"/>
      <c r="E179" s="2"/>
      <c r="F179" s="2"/>
      <c r="G179" s="2"/>
      <c r="H179" s="2"/>
      <c r="I179" s="64"/>
      <c r="J179" s="2"/>
      <c r="K179" s="37"/>
      <c r="L179" s="37"/>
      <c r="M179" s="37"/>
      <c r="N179" s="37"/>
      <c r="O179" s="3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s="5" customFormat="1" x14ac:dyDescent="0.35">
      <c r="A180" s="2"/>
      <c r="B180" s="2"/>
      <c r="C180" s="2"/>
      <c r="D180" s="2"/>
      <c r="E180" s="2"/>
      <c r="F180" s="2"/>
      <c r="G180" s="2"/>
      <c r="H180" s="2"/>
      <c r="I180" s="64"/>
      <c r="J180" s="2"/>
      <c r="K180" s="37"/>
      <c r="L180" s="37"/>
      <c r="M180" s="37"/>
      <c r="N180" s="37"/>
      <c r="O180" s="37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s="5" customFormat="1" x14ac:dyDescent="0.35">
      <c r="A181" s="2"/>
      <c r="B181" s="2"/>
      <c r="C181" s="2"/>
      <c r="D181" s="2"/>
      <c r="E181" s="2"/>
      <c r="F181" s="2"/>
      <c r="G181" s="2"/>
      <c r="H181" s="2"/>
      <c r="I181" s="64"/>
      <c r="J181" s="2"/>
      <c r="K181" s="37"/>
      <c r="L181" s="37"/>
      <c r="M181" s="37"/>
      <c r="N181" s="37"/>
      <c r="O181" s="37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s="5" customFormat="1" x14ac:dyDescent="0.35">
      <c r="A182" s="2"/>
      <c r="B182" s="2"/>
      <c r="C182" s="2"/>
      <c r="D182" s="2"/>
      <c r="E182" s="2"/>
      <c r="F182" s="2"/>
      <c r="G182" s="2"/>
      <c r="H182" s="2"/>
      <c r="I182" s="64"/>
      <c r="J182" s="2"/>
      <c r="K182" s="37"/>
      <c r="L182" s="37"/>
      <c r="M182" s="37"/>
      <c r="N182" s="37"/>
      <c r="O182" s="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s="5" customFormat="1" x14ac:dyDescent="0.35">
      <c r="A183" s="2"/>
      <c r="B183" s="2"/>
      <c r="C183" s="2"/>
      <c r="D183" s="2"/>
      <c r="E183" s="2"/>
      <c r="F183" s="2"/>
      <c r="G183" s="2"/>
      <c r="H183" s="2"/>
      <c r="I183" s="64"/>
      <c r="J183" s="2"/>
      <c r="K183" s="37"/>
      <c r="L183" s="37"/>
      <c r="M183" s="37"/>
      <c r="N183" s="37"/>
      <c r="O183" s="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s="5" customFormat="1" x14ac:dyDescent="0.35">
      <c r="A184" s="2"/>
      <c r="B184" s="2"/>
      <c r="C184" s="2"/>
      <c r="D184" s="2"/>
      <c r="E184" s="2"/>
      <c r="F184" s="2"/>
      <c r="G184" s="2"/>
      <c r="H184" s="2"/>
      <c r="I184" s="64"/>
      <c r="J184" s="2"/>
      <c r="K184" s="37"/>
      <c r="L184" s="37"/>
      <c r="M184" s="37"/>
      <c r="N184" s="37"/>
      <c r="O184" s="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s="5" customFormat="1" x14ac:dyDescent="0.35">
      <c r="A185" s="2"/>
      <c r="B185" s="2"/>
      <c r="C185" s="2"/>
      <c r="D185" s="2"/>
      <c r="E185" s="2"/>
      <c r="F185" s="2"/>
      <c r="G185" s="2"/>
      <c r="H185" s="2"/>
      <c r="I185" s="64"/>
      <c r="J185" s="2"/>
      <c r="K185" s="37"/>
      <c r="L185" s="37"/>
      <c r="M185" s="37"/>
      <c r="N185" s="37"/>
      <c r="O185" s="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s="5" customFormat="1" x14ac:dyDescent="0.35">
      <c r="A186" s="2"/>
      <c r="B186" s="2"/>
      <c r="C186" s="2"/>
      <c r="D186" s="2"/>
      <c r="E186" s="2"/>
      <c r="F186" s="2"/>
      <c r="G186" s="2"/>
      <c r="H186" s="2"/>
      <c r="I186" s="64"/>
      <c r="J186" s="2"/>
      <c r="K186" s="37"/>
      <c r="L186" s="37"/>
      <c r="M186" s="37"/>
      <c r="N186" s="37"/>
      <c r="O186" s="37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s="5" customFormat="1" x14ac:dyDescent="0.35">
      <c r="A187" s="2"/>
      <c r="B187" s="2"/>
      <c r="C187" s="2"/>
      <c r="D187" s="2"/>
      <c r="E187" s="2"/>
      <c r="F187" s="2"/>
      <c r="G187" s="2"/>
      <c r="H187" s="2"/>
      <c r="I187" s="64"/>
      <c r="J187" s="2"/>
      <c r="K187" s="37"/>
      <c r="L187" s="37"/>
      <c r="M187" s="37"/>
      <c r="N187" s="37"/>
      <c r="O187" s="37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s="5" customFormat="1" x14ac:dyDescent="0.35">
      <c r="A188" s="2"/>
      <c r="B188" s="2"/>
      <c r="C188" s="2"/>
      <c r="D188" s="2"/>
      <c r="E188" s="2"/>
      <c r="F188" s="2"/>
      <c r="G188" s="2"/>
      <c r="H188" s="2"/>
      <c r="I188" s="64"/>
      <c r="J188" s="2"/>
      <c r="K188" s="37"/>
      <c r="L188" s="37"/>
      <c r="M188" s="37"/>
      <c r="N188" s="37"/>
      <c r="O188" s="37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s="5" customFormat="1" x14ac:dyDescent="0.35">
      <c r="A189" s="2"/>
      <c r="B189" s="2"/>
      <c r="C189" s="2"/>
      <c r="D189" s="2"/>
      <c r="E189" s="2"/>
      <c r="F189" s="2"/>
      <c r="G189" s="2"/>
      <c r="H189" s="2"/>
      <c r="I189" s="64"/>
      <c r="J189" s="2"/>
      <c r="K189" s="37"/>
      <c r="L189" s="37"/>
      <c r="M189" s="37"/>
      <c r="N189" s="37"/>
      <c r="O189" s="37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s="5" customFormat="1" x14ac:dyDescent="0.35">
      <c r="A190" s="2"/>
      <c r="B190" s="2"/>
      <c r="C190" s="2"/>
      <c r="D190" s="2"/>
      <c r="E190" s="2"/>
      <c r="F190" s="2"/>
      <c r="G190" s="2"/>
      <c r="H190" s="2"/>
      <c r="I190" s="64"/>
      <c r="J190" s="2"/>
      <c r="K190" s="37"/>
      <c r="L190" s="37"/>
      <c r="M190" s="37"/>
      <c r="N190" s="37"/>
      <c r="O190" s="37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s="5" customFormat="1" x14ac:dyDescent="0.35">
      <c r="A191" s="2"/>
      <c r="B191" s="2"/>
      <c r="C191" s="2"/>
      <c r="D191" s="2"/>
      <c r="E191" s="2"/>
      <c r="F191" s="2"/>
      <c r="G191" s="2"/>
      <c r="H191" s="2"/>
      <c r="I191" s="64"/>
      <c r="J191" s="2"/>
      <c r="K191" s="37"/>
      <c r="L191" s="37"/>
      <c r="M191" s="37"/>
      <c r="N191" s="37"/>
      <c r="O191" s="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s="5" customFormat="1" x14ac:dyDescent="0.35">
      <c r="A192" s="2"/>
      <c r="B192" s="2"/>
      <c r="C192" s="2"/>
      <c r="D192" s="2"/>
      <c r="E192" s="2"/>
      <c r="F192" s="2"/>
      <c r="G192" s="2"/>
      <c r="H192" s="2"/>
      <c r="I192" s="64"/>
      <c r="J192" s="2"/>
      <c r="K192" s="37"/>
      <c r="L192" s="37"/>
      <c r="M192" s="37"/>
      <c r="N192" s="37"/>
      <c r="O192" s="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s="5" customFormat="1" x14ac:dyDescent="0.35">
      <c r="A193" s="2"/>
      <c r="B193" s="2"/>
      <c r="C193" s="2"/>
      <c r="D193" s="2"/>
      <c r="E193" s="2"/>
      <c r="F193" s="2"/>
      <c r="G193" s="2"/>
      <c r="H193" s="2"/>
      <c r="I193" s="64"/>
      <c r="J193" s="2"/>
      <c r="K193" s="37"/>
      <c r="L193" s="37"/>
      <c r="M193" s="37"/>
      <c r="N193" s="37"/>
      <c r="O193" s="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s="5" customFormat="1" x14ac:dyDescent="0.35">
      <c r="A194" s="2"/>
      <c r="B194" s="2"/>
      <c r="C194" s="2"/>
      <c r="D194" s="2"/>
      <c r="E194" s="2"/>
      <c r="F194" s="2"/>
      <c r="G194" s="2"/>
      <c r="H194" s="2"/>
      <c r="I194" s="64"/>
      <c r="J194" s="2"/>
      <c r="K194" s="37"/>
      <c r="L194" s="37"/>
      <c r="M194" s="37"/>
      <c r="N194" s="37"/>
      <c r="O194" s="37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s="5" customFormat="1" x14ac:dyDescent="0.35">
      <c r="A195" s="2"/>
      <c r="B195" s="2"/>
      <c r="C195" s="2"/>
      <c r="D195" s="2"/>
      <c r="E195" s="2"/>
      <c r="F195" s="2"/>
      <c r="G195" s="2"/>
      <c r="H195" s="2"/>
      <c r="I195" s="64"/>
      <c r="J195" s="2"/>
      <c r="K195" s="37"/>
      <c r="L195" s="37"/>
      <c r="M195" s="37"/>
      <c r="N195" s="37"/>
      <c r="O195" s="3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s="5" customFormat="1" x14ac:dyDescent="0.35">
      <c r="A196" s="2"/>
      <c r="B196" s="2"/>
      <c r="C196" s="2"/>
      <c r="D196" s="2"/>
      <c r="E196" s="2"/>
      <c r="F196" s="2"/>
      <c r="G196" s="2"/>
      <c r="H196" s="2"/>
      <c r="I196" s="64"/>
      <c r="J196" s="2"/>
      <c r="K196" s="37"/>
      <c r="L196" s="37"/>
      <c r="M196" s="37"/>
      <c r="N196" s="37"/>
      <c r="O196" s="3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s="5" customFormat="1" x14ac:dyDescent="0.35">
      <c r="A197" s="2"/>
      <c r="B197" s="2"/>
      <c r="C197" s="2"/>
      <c r="D197" s="2"/>
      <c r="E197" s="2"/>
      <c r="F197" s="2"/>
      <c r="G197" s="2"/>
      <c r="H197" s="2"/>
      <c r="I197" s="64"/>
      <c r="J197" s="2"/>
      <c r="K197" s="37"/>
      <c r="L197" s="37"/>
      <c r="M197" s="37"/>
      <c r="N197" s="37"/>
      <c r="O197" s="3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s="5" customFormat="1" x14ac:dyDescent="0.35">
      <c r="A198" s="2"/>
      <c r="B198" s="2"/>
      <c r="C198" s="2"/>
      <c r="D198" s="2"/>
      <c r="E198" s="2"/>
      <c r="F198" s="2"/>
      <c r="G198" s="2"/>
      <c r="H198" s="2"/>
      <c r="I198" s="64"/>
      <c r="J198" s="2"/>
      <c r="K198" s="37"/>
      <c r="L198" s="37"/>
      <c r="M198" s="37"/>
      <c r="N198" s="37"/>
      <c r="O198" s="37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s="5" customFormat="1" x14ac:dyDescent="0.35">
      <c r="A199" s="2"/>
      <c r="B199" s="2"/>
      <c r="C199" s="2"/>
      <c r="D199" s="2"/>
      <c r="E199" s="2"/>
      <c r="F199" s="2"/>
      <c r="G199" s="2"/>
      <c r="H199" s="2"/>
      <c r="I199" s="64"/>
      <c r="J199" s="2"/>
      <c r="K199" s="37"/>
      <c r="L199" s="37"/>
      <c r="M199" s="37"/>
      <c r="N199" s="37"/>
      <c r="O199" s="37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s="5" customFormat="1" x14ac:dyDescent="0.35">
      <c r="A200" s="2"/>
      <c r="B200" s="2"/>
      <c r="C200" s="2"/>
      <c r="D200" s="2"/>
      <c r="E200" s="2"/>
      <c r="F200" s="2"/>
      <c r="G200" s="2"/>
      <c r="H200" s="2"/>
      <c r="I200" s="64"/>
      <c r="J200" s="2"/>
      <c r="K200" s="37"/>
      <c r="L200" s="37"/>
      <c r="M200" s="37"/>
      <c r="N200" s="37"/>
      <c r="O200" s="3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s="5" customFormat="1" x14ac:dyDescent="0.35">
      <c r="A201" s="2"/>
      <c r="B201" s="2"/>
      <c r="C201" s="2"/>
      <c r="D201" s="2"/>
      <c r="E201" s="2"/>
      <c r="F201" s="2"/>
      <c r="G201" s="2"/>
      <c r="H201" s="2"/>
      <c r="I201" s="64"/>
      <c r="J201" s="2"/>
      <c r="K201" s="37"/>
      <c r="L201" s="37"/>
      <c r="M201" s="37"/>
      <c r="N201" s="37"/>
      <c r="O201" s="3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s="5" customFormat="1" x14ac:dyDescent="0.35">
      <c r="A202" s="2"/>
      <c r="B202" s="2"/>
      <c r="C202" s="2"/>
      <c r="D202" s="2"/>
      <c r="E202" s="2"/>
      <c r="F202" s="2"/>
      <c r="G202" s="2"/>
      <c r="H202" s="2"/>
      <c r="I202" s="64"/>
      <c r="J202" s="2"/>
      <c r="K202" s="37"/>
      <c r="L202" s="37"/>
      <c r="M202" s="37"/>
      <c r="N202" s="37"/>
      <c r="O202" s="3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s="5" customFormat="1" x14ac:dyDescent="0.35">
      <c r="A203" s="2"/>
      <c r="B203" s="2"/>
      <c r="C203" s="2"/>
      <c r="D203" s="2"/>
      <c r="E203" s="2"/>
      <c r="F203" s="2"/>
      <c r="G203" s="2"/>
      <c r="H203" s="2"/>
      <c r="I203" s="64"/>
      <c r="J203" s="2"/>
      <c r="K203" s="37"/>
      <c r="L203" s="37"/>
      <c r="M203" s="37"/>
      <c r="N203" s="37"/>
      <c r="O203" s="3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s="5" customFormat="1" x14ac:dyDescent="0.35">
      <c r="A204" s="2"/>
      <c r="B204" s="2"/>
      <c r="C204" s="2"/>
      <c r="D204" s="2"/>
      <c r="E204" s="2"/>
      <c r="F204" s="2"/>
      <c r="G204" s="2"/>
      <c r="H204" s="2"/>
      <c r="I204" s="64"/>
      <c r="J204" s="2"/>
      <c r="K204" s="37"/>
      <c r="L204" s="37"/>
      <c r="M204" s="37"/>
      <c r="N204" s="37"/>
      <c r="O204" s="37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s="5" customFormat="1" x14ac:dyDescent="0.35">
      <c r="A205" s="2"/>
      <c r="B205" s="2"/>
      <c r="C205" s="2"/>
      <c r="D205" s="2"/>
      <c r="E205" s="2"/>
      <c r="F205" s="2"/>
      <c r="G205" s="2"/>
      <c r="H205" s="2"/>
      <c r="I205" s="64"/>
      <c r="J205" s="2"/>
      <c r="K205" s="37"/>
      <c r="L205" s="37"/>
      <c r="M205" s="37"/>
      <c r="N205" s="37"/>
      <c r="O205" s="37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s="5" customFormat="1" x14ac:dyDescent="0.35">
      <c r="A206" s="2"/>
      <c r="B206" s="2"/>
      <c r="C206" s="2"/>
      <c r="D206" s="2"/>
      <c r="E206" s="2"/>
      <c r="F206" s="2"/>
      <c r="G206" s="2"/>
      <c r="H206" s="2"/>
      <c r="I206" s="64"/>
      <c r="J206" s="2"/>
      <c r="K206" s="37"/>
      <c r="L206" s="37"/>
      <c r="M206" s="37"/>
      <c r="N206" s="37"/>
      <c r="O206" s="37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s="5" customFormat="1" x14ac:dyDescent="0.35">
      <c r="A207" s="2"/>
      <c r="B207" s="2"/>
      <c r="C207" s="2"/>
      <c r="D207" s="2"/>
      <c r="E207" s="2"/>
      <c r="F207" s="2"/>
      <c r="G207" s="2"/>
      <c r="H207" s="2"/>
      <c r="I207" s="64"/>
      <c r="J207" s="2"/>
      <c r="K207" s="37"/>
      <c r="L207" s="37"/>
      <c r="M207" s="37"/>
      <c r="N207" s="37"/>
      <c r="O207" s="37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s="5" customFormat="1" x14ac:dyDescent="0.35">
      <c r="A208" s="2"/>
      <c r="B208" s="2"/>
      <c r="C208" s="2"/>
      <c r="D208" s="2"/>
      <c r="E208" s="2"/>
      <c r="F208" s="2"/>
      <c r="G208" s="2"/>
      <c r="H208" s="2"/>
      <c r="I208" s="64"/>
      <c r="J208" s="2"/>
      <c r="K208" s="37"/>
      <c r="L208" s="37"/>
      <c r="M208" s="37"/>
      <c r="N208" s="37"/>
      <c r="O208" s="37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s="5" customFormat="1" x14ac:dyDescent="0.35">
      <c r="A209" s="2"/>
      <c r="B209" s="2"/>
      <c r="C209" s="2"/>
      <c r="D209" s="2"/>
      <c r="E209" s="2"/>
      <c r="F209" s="2"/>
      <c r="G209" s="2"/>
      <c r="H209" s="2"/>
      <c r="I209" s="64"/>
      <c r="J209" s="2"/>
      <c r="K209" s="37"/>
      <c r="L209" s="37"/>
      <c r="M209" s="37"/>
      <c r="N209" s="37"/>
      <c r="O209" s="37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s="5" customFormat="1" x14ac:dyDescent="0.35">
      <c r="A210" s="2"/>
      <c r="B210" s="2"/>
      <c r="C210" s="2"/>
      <c r="D210" s="2"/>
      <c r="E210" s="2"/>
      <c r="F210" s="2"/>
      <c r="G210" s="2"/>
      <c r="H210" s="2"/>
      <c r="I210" s="64"/>
      <c r="J210" s="2"/>
      <c r="K210" s="37"/>
      <c r="L210" s="37"/>
      <c r="M210" s="37"/>
      <c r="N210" s="37"/>
      <c r="O210" s="37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</sheetData>
  <sheetProtection algorithmName="SHA-512" hashValue="U3mzH+PPf/GSF7hWEdacXrfnmbVzgjnPT07KPPzbkTYzHM8wpLnBBW0O73vJFMy1tO/Y3fb2UTgQYKGMHGA1qg==" saltValue="Prcf7dQeLQKFdyeQn8J4dg==" spinCount="100000" sheet="1" objects="1" scenarios="1"/>
  <mergeCells count="483">
    <mergeCell ref="D3:H3"/>
    <mergeCell ref="N36:P36"/>
    <mergeCell ref="N37:P37"/>
    <mergeCell ref="N38:P38"/>
    <mergeCell ref="N39:P39"/>
    <mergeCell ref="N40:P40"/>
    <mergeCell ref="N41:P41"/>
    <mergeCell ref="N42:P42"/>
    <mergeCell ref="N43:P43"/>
    <mergeCell ref="D11:E11"/>
    <mergeCell ref="G11:H11"/>
    <mergeCell ref="I11:J11"/>
    <mergeCell ref="K11:P11"/>
    <mergeCell ref="E6:H6"/>
    <mergeCell ref="N33:P33"/>
    <mergeCell ref="N34:P34"/>
    <mergeCell ref="N35:P35"/>
    <mergeCell ref="G40:J40"/>
    <mergeCell ref="G41:J41"/>
    <mergeCell ref="G10:H10"/>
    <mergeCell ref="H30:J30"/>
    <mergeCell ref="D33:E33"/>
    <mergeCell ref="L41:M41"/>
    <mergeCell ref="L42:M42"/>
    <mergeCell ref="E163:J163"/>
    <mergeCell ref="K163:P163"/>
    <mergeCell ref="Q163:R163"/>
    <mergeCell ref="S163:T163"/>
    <mergeCell ref="E159:J159"/>
    <mergeCell ref="K159:P159"/>
    <mergeCell ref="Q159:R159"/>
    <mergeCell ref="S159:T159"/>
    <mergeCell ref="E160:J160"/>
    <mergeCell ref="K160:P160"/>
    <mergeCell ref="Q160:R160"/>
    <mergeCell ref="S160:T160"/>
    <mergeCell ref="E161:J161"/>
    <mergeCell ref="K161:P161"/>
    <mergeCell ref="Q161:R161"/>
    <mergeCell ref="S161:T161"/>
    <mergeCell ref="E157:J157"/>
    <mergeCell ref="K157:P157"/>
    <mergeCell ref="Q157:R157"/>
    <mergeCell ref="S157:T157"/>
    <mergeCell ref="E158:J158"/>
    <mergeCell ref="K158:P158"/>
    <mergeCell ref="Q158:R158"/>
    <mergeCell ref="S158:T158"/>
    <mergeCell ref="E162:J162"/>
    <mergeCell ref="K162:P162"/>
    <mergeCell ref="Q162:R162"/>
    <mergeCell ref="S162:T162"/>
    <mergeCell ref="E156:J156"/>
    <mergeCell ref="K141:P141"/>
    <mergeCell ref="Q141:R141"/>
    <mergeCell ref="S141:T141"/>
    <mergeCell ref="K153:P153"/>
    <mergeCell ref="Q153:R153"/>
    <mergeCell ref="S153:T153"/>
    <mergeCell ref="K154:P154"/>
    <mergeCell ref="Q154:R154"/>
    <mergeCell ref="S154:T154"/>
    <mergeCell ref="E141:J141"/>
    <mergeCell ref="E155:J155"/>
    <mergeCell ref="K155:P155"/>
    <mergeCell ref="Q155:R155"/>
    <mergeCell ref="S155:T155"/>
    <mergeCell ref="K156:P156"/>
    <mergeCell ref="Q156:R156"/>
    <mergeCell ref="S156:T156"/>
    <mergeCell ref="E144:J144"/>
    <mergeCell ref="K144:P144"/>
    <mergeCell ref="Q144:R144"/>
    <mergeCell ref="S144:T144"/>
    <mergeCell ref="E145:J145"/>
    <mergeCell ref="K145:P145"/>
    <mergeCell ref="E138:J138"/>
    <mergeCell ref="K138:P138"/>
    <mergeCell ref="Q138:R138"/>
    <mergeCell ref="S138:T138"/>
    <mergeCell ref="E139:J139"/>
    <mergeCell ref="K139:P139"/>
    <mergeCell ref="Q139:R139"/>
    <mergeCell ref="S139:T139"/>
    <mergeCell ref="E140:J140"/>
    <mergeCell ref="K140:P140"/>
    <mergeCell ref="Q140:R140"/>
    <mergeCell ref="S140:T140"/>
    <mergeCell ref="E135:J135"/>
    <mergeCell ref="K135:P135"/>
    <mergeCell ref="Q135:R135"/>
    <mergeCell ref="S135:T135"/>
    <mergeCell ref="E136:J136"/>
    <mergeCell ref="K136:P136"/>
    <mergeCell ref="Q136:R136"/>
    <mergeCell ref="S136:T136"/>
    <mergeCell ref="E137:J137"/>
    <mergeCell ref="K137:P137"/>
    <mergeCell ref="Q137:R137"/>
    <mergeCell ref="S137:T137"/>
    <mergeCell ref="E132:J132"/>
    <mergeCell ref="K132:P132"/>
    <mergeCell ref="Q132:R132"/>
    <mergeCell ref="S132:T132"/>
    <mergeCell ref="E133:J133"/>
    <mergeCell ref="K133:P133"/>
    <mergeCell ref="Q133:R133"/>
    <mergeCell ref="S133:T133"/>
    <mergeCell ref="E134:J134"/>
    <mergeCell ref="K134:P134"/>
    <mergeCell ref="Q134:R134"/>
    <mergeCell ref="S134:T134"/>
    <mergeCell ref="E129:J129"/>
    <mergeCell ref="K129:P129"/>
    <mergeCell ref="Q129:R129"/>
    <mergeCell ref="S129:T129"/>
    <mergeCell ref="E130:J130"/>
    <mergeCell ref="K130:P130"/>
    <mergeCell ref="Q130:R130"/>
    <mergeCell ref="S130:T130"/>
    <mergeCell ref="E131:J131"/>
    <mergeCell ref="K131:P131"/>
    <mergeCell ref="Q131:R131"/>
    <mergeCell ref="S131:T131"/>
    <mergeCell ref="E126:J126"/>
    <mergeCell ref="K126:P126"/>
    <mergeCell ref="Q126:R126"/>
    <mergeCell ref="S126:T126"/>
    <mergeCell ref="E127:J127"/>
    <mergeCell ref="K127:P127"/>
    <mergeCell ref="Q127:R127"/>
    <mergeCell ref="S127:T127"/>
    <mergeCell ref="E128:J128"/>
    <mergeCell ref="K128:P128"/>
    <mergeCell ref="Q128:R128"/>
    <mergeCell ref="S128:T128"/>
    <mergeCell ref="E123:J123"/>
    <mergeCell ref="K123:P123"/>
    <mergeCell ref="Q123:R123"/>
    <mergeCell ref="S123:T123"/>
    <mergeCell ref="E124:J124"/>
    <mergeCell ref="K124:P124"/>
    <mergeCell ref="Q124:R124"/>
    <mergeCell ref="S124:T124"/>
    <mergeCell ref="E125:J125"/>
    <mergeCell ref="K125:P125"/>
    <mergeCell ref="Q125:R125"/>
    <mergeCell ref="S125:T125"/>
    <mergeCell ref="E120:J120"/>
    <mergeCell ref="K120:P120"/>
    <mergeCell ref="Q120:R120"/>
    <mergeCell ref="S120:T120"/>
    <mergeCell ref="E121:J121"/>
    <mergeCell ref="K121:P121"/>
    <mergeCell ref="Q121:R121"/>
    <mergeCell ref="S121:T121"/>
    <mergeCell ref="E122:J122"/>
    <mergeCell ref="K122:P122"/>
    <mergeCell ref="Q122:R122"/>
    <mergeCell ref="S122:T122"/>
    <mergeCell ref="E117:J117"/>
    <mergeCell ref="K117:P117"/>
    <mergeCell ref="Q117:R117"/>
    <mergeCell ref="S117:T117"/>
    <mergeCell ref="E118:J118"/>
    <mergeCell ref="K118:P118"/>
    <mergeCell ref="Q118:R118"/>
    <mergeCell ref="S118:T118"/>
    <mergeCell ref="E119:J119"/>
    <mergeCell ref="K119:P119"/>
    <mergeCell ref="Q119:R119"/>
    <mergeCell ref="S119:T119"/>
    <mergeCell ref="E114:J114"/>
    <mergeCell ref="K114:P114"/>
    <mergeCell ref="Q114:R114"/>
    <mergeCell ref="S114:T114"/>
    <mergeCell ref="E115:J115"/>
    <mergeCell ref="K115:P115"/>
    <mergeCell ref="Q115:R115"/>
    <mergeCell ref="S115:T115"/>
    <mergeCell ref="E116:J116"/>
    <mergeCell ref="K116:P116"/>
    <mergeCell ref="Q116:R116"/>
    <mergeCell ref="S116:T116"/>
    <mergeCell ref="E111:J111"/>
    <mergeCell ref="K111:P111"/>
    <mergeCell ref="Q111:R111"/>
    <mergeCell ref="S111:T111"/>
    <mergeCell ref="E112:J112"/>
    <mergeCell ref="K112:P112"/>
    <mergeCell ref="Q112:R112"/>
    <mergeCell ref="S112:T112"/>
    <mergeCell ref="E113:J113"/>
    <mergeCell ref="K113:P113"/>
    <mergeCell ref="Q113:R113"/>
    <mergeCell ref="S113:T113"/>
    <mergeCell ref="E108:J108"/>
    <mergeCell ref="K108:P108"/>
    <mergeCell ref="Q108:R108"/>
    <mergeCell ref="S108:T108"/>
    <mergeCell ref="E109:J109"/>
    <mergeCell ref="K109:P109"/>
    <mergeCell ref="Q109:R109"/>
    <mergeCell ref="S109:T109"/>
    <mergeCell ref="E110:J110"/>
    <mergeCell ref="K110:P110"/>
    <mergeCell ref="Q110:R110"/>
    <mergeCell ref="S110:T110"/>
    <mergeCell ref="E105:J105"/>
    <mergeCell ref="K105:P105"/>
    <mergeCell ref="Q105:R105"/>
    <mergeCell ref="S105:T105"/>
    <mergeCell ref="E106:J106"/>
    <mergeCell ref="K106:P106"/>
    <mergeCell ref="Q106:R106"/>
    <mergeCell ref="S106:T106"/>
    <mergeCell ref="E107:J107"/>
    <mergeCell ref="K107:P107"/>
    <mergeCell ref="Q107:R107"/>
    <mergeCell ref="S107:T107"/>
    <mergeCell ref="E102:J102"/>
    <mergeCell ref="K102:P102"/>
    <mergeCell ref="Q102:R102"/>
    <mergeCell ref="S102:T102"/>
    <mergeCell ref="E103:J103"/>
    <mergeCell ref="K103:P103"/>
    <mergeCell ref="Q103:R103"/>
    <mergeCell ref="S103:T103"/>
    <mergeCell ref="E104:J104"/>
    <mergeCell ref="K104:P104"/>
    <mergeCell ref="Q104:R104"/>
    <mergeCell ref="S104:T104"/>
    <mergeCell ref="E99:J99"/>
    <mergeCell ref="K99:P99"/>
    <mergeCell ref="Q99:R99"/>
    <mergeCell ref="S99:T99"/>
    <mergeCell ref="E100:J100"/>
    <mergeCell ref="K100:P100"/>
    <mergeCell ref="Q100:R100"/>
    <mergeCell ref="S100:T100"/>
    <mergeCell ref="E101:J101"/>
    <mergeCell ref="K101:P101"/>
    <mergeCell ref="Q101:R101"/>
    <mergeCell ref="S101:T101"/>
    <mergeCell ref="S98:T98"/>
    <mergeCell ref="L35:M35"/>
    <mergeCell ref="L36:M36"/>
    <mergeCell ref="L37:M37"/>
    <mergeCell ref="L38:M38"/>
    <mergeCell ref="G43:J43"/>
    <mergeCell ref="G35:J35"/>
    <mergeCell ref="D38:E38"/>
    <mergeCell ref="G46:J46"/>
    <mergeCell ref="G36:J36"/>
    <mergeCell ref="G37:J37"/>
    <mergeCell ref="G38:J38"/>
    <mergeCell ref="G39:J39"/>
    <mergeCell ref="D44:E44"/>
    <mergeCell ref="D45:E45"/>
    <mergeCell ref="D50:E50"/>
    <mergeCell ref="D46:E46"/>
    <mergeCell ref="D47:E47"/>
    <mergeCell ref="D48:E48"/>
    <mergeCell ref="Q94:R94"/>
    <mergeCell ref="D74:G74"/>
    <mergeCell ref="G33:J33"/>
    <mergeCell ref="G34:J34"/>
    <mergeCell ref="K97:P97"/>
    <mergeCell ref="Q97:R97"/>
    <mergeCell ref="S97:T97"/>
    <mergeCell ref="L34:M34"/>
    <mergeCell ref="D68:G68"/>
    <mergeCell ref="L50:M50"/>
    <mergeCell ref="D49:E49"/>
    <mergeCell ref="L33:M33"/>
    <mergeCell ref="L49:M49"/>
    <mergeCell ref="N48:P48"/>
    <mergeCell ref="N49:P49"/>
    <mergeCell ref="N44:P44"/>
    <mergeCell ref="D42:E42"/>
    <mergeCell ref="L45:M45"/>
    <mergeCell ref="H67:P67"/>
    <mergeCell ref="G44:J44"/>
    <mergeCell ref="G45:J45"/>
    <mergeCell ref="L43:M43"/>
    <mergeCell ref="D78:G78"/>
    <mergeCell ref="D79:G79"/>
    <mergeCell ref="K12:P12"/>
    <mergeCell ref="K10:P10"/>
    <mergeCell ref="K13:P13"/>
    <mergeCell ref="K14:P14"/>
    <mergeCell ref="K15:P15"/>
    <mergeCell ref="K16:P16"/>
    <mergeCell ref="D10:E10"/>
    <mergeCell ref="D12:E12"/>
    <mergeCell ref="D27:G27"/>
    <mergeCell ref="H27:J27"/>
    <mergeCell ref="K25:P25"/>
    <mergeCell ref="I10:J10"/>
    <mergeCell ref="I12:J12"/>
    <mergeCell ref="I13:J13"/>
    <mergeCell ref="I14:J14"/>
    <mergeCell ref="I15:J15"/>
    <mergeCell ref="I16:J16"/>
    <mergeCell ref="H25:J26"/>
    <mergeCell ref="AV141:AW141"/>
    <mergeCell ref="D15:E15"/>
    <mergeCell ref="G15:H15"/>
    <mergeCell ref="D16:E16"/>
    <mergeCell ref="G16:H16"/>
    <mergeCell ref="G12:H12"/>
    <mergeCell ref="D13:E13"/>
    <mergeCell ref="G13:H13"/>
    <mergeCell ref="D14:E14"/>
    <mergeCell ref="G14:H14"/>
    <mergeCell ref="D25:G26"/>
    <mergeCell ref="D29:G29"/>
    <mergeCell ref="H28:J28"/>
    <mergeCell ref="D28:G28"/>
    <mergeCell ref="D30:G30"/>
    <mergeCell ref="D51:E51"/>
    <mergeCell ref="H29:J29"/>
    <mergeCell ref="G48:J48"/>
    <mergeCell ref="G49:J49"/>
    <mergeCell ref="G50:J50"/>
    <mergeCell ref="G51:J51"/>
    <mergeCell ref="Q67:R67"/>
    <mergeCell ref="D43:E43"/>
    <mergeCell ref="D67:G67"/>
    <mergeCell ref="D1:AA1"/>
    <mergeCell ref="Q92:R92"/>
    <mergeCell ref="Q93:R93"/>
    <mergeCell ref="Q87:R87"/>
    <mergeCell ref="Q88:R88"/>
    <mergeCell ref="Q85:R85"/>
    <mergeCell ref="Q86:R86"/>
    <mergeCell ref="O88:P88"/>
    <mergeCell ref="Q83:R83"/>
    <mergeCell ref="Q84:R84"/>
    <mergeCell ref="L47:M47"/>
    <mergeCell ref="L48:M48"/>
    <mergeCell ref="L51:M51"/>
    <mergeCell ref="T19:Y19"/>
    <mergeCell ref="D19:G19"/>
    <mergeCell ref="J19:Q19"/>
    <mergeCell ref="H80:P80"/>
    <mergeCell ref="Q68:R68"/>
    <mergeCell ref="Q69:R69"/>
    <mergeCell ref="Q74:R74"/>
    <mergeCell ref="Q78:R78"/>
    <mergeCell ref="Q79:R79"/>
    <mergeCell ref="Q80:R80"/>
    <mergeCell ref="D69:G69"/>
    <mergeCell ref="D80:G80"/>
    <mergeCell ref="H68:P68"/>
    <mergeCell ref="L44:M44"/>
    <mergeCell ref="D34:E34"/>
    <mergeCell ref="D35:E35"/>
    <mergeCell ref="D39:E39"/>
    <mergeCell ref="D40:E40"/>
    <mergeCell ref="L46:M46"/>
    <mergeCell ref="D36:E36"/>
    <mergeCell ref="D37:E37"/>
    <mergeCell ref="L39:M39"/>
    <mergeCell ref="L40:M40"/>
    <mergeCell ref="G42:J42"/>
    <mergeCell ref="N50:P50"/>
    <mergeCell ref="N51:P51"/>
    <mergeCell ref="N45:P45"/>
    <mergeCell ref="N46:P46"/>
    <mergeCell ref="N47:P47"/>
    <mergeCell ref="G47:J47"/>
    <mergeCell ref="D41:E41"/>
    <mergeCell ref="H65:J65"/>
    <mergeCell ref="H87:N87"/>
    <mergeCell ref="H88:N88"/>
    <mergeCell ref="H92:N92"/>
    <mergeCell ref="H93:N93"/>
    <mergeCell ref="H94:N94"/>
    <mergeCell ref="O83:P83"/>
    <mergeCell ref="O84:P84"/>
    <mergeCell ref="O85:P85"/>
    <mergeCell ref="O86:P86"/>
    <mergeCell ref="O87:P87"/>
    <mergeCell ref="E5:H5"/>
    <mergeCell ref="E154:J154"/>
    <mergeCell ref="E153:J153"/>
    <mergeCell ref="H79:P79"/>
    <mergeCell ref="H78:P78"/>
    <mergeCell ref="H74:P74"/>
    <mergeCell ref="H69:P69"/>
    <mergeCell ref="E4:H4"/>
    <mergeCell ref="O92:P92"/>
    <mergeCell ref="O93:P93"/>
    <mergeCell ref="O94:P94"/>
    <mergeCell ref="D83:G83"/>
    <mergeCell ref="D84:G84"/>
    <mergeCell ref="D85:G85"/>
    <mergeCell ref="D86:G86"/>
    <mergeCell ref="D87:G87"/>
    <mergeCell ref="D88:G88"/>
    <mergeCell ref="D92:G92"/>
    <mergeCell ref="D93:G93"/>
    <mergeCell ref="D94:G94"/>
    <mergeCell ref="H83:N83"/>
    <mergeCell ref="H84:N84"/>
    <mergeCell ref="H85:N85"/>
    <mergeCell ref="H86:N86"/>
    <mergeCell ref="D75:G75"/>
    <mergeCell ref="H75:P75"/>
    <mergeCell ref="Q75:R75"/>
    <mergeCell ref="D76:G76"/>
    <mergeCell ref="H76:P76"/>
    <mergeCell ref="Q76:R76"/>
    <mergeCell ref="D77:G77"/>
    <mergeCell ref="H77:P77"/>
    <mergeCell ref="Q77:R77"/>
    <mergeCell ref="D70:G70"/>
    <mergeCell ref="D71:G71"/>
    <mergeCell ref="D72:G72"/>
    <mergeCell ref="D73:G73"/>
    <mergeCell ref="H70:P70"/>
    <mergeCell ref="H71:P71"/>
    <mergeCell ref="H72:P72"/>
    <mergeCell ref="H73:P73"/>
    <mergeCell ref="Q70:R70"/>
    <mergeCell ref="Q71:R71"/>
    <mergeCell ref="Q72:R72"/>
    <mergeCell ref="Q73:R73"/>
    <mergeCell ref="Q89:R89"/>
    <mergeCell ref="Q90:R90"/>
    <mergeCell ref="Q91:R91"/>
    <mergeCell ref="E142:J142"/>
    <mergeCell ref="K142:P142"/>
    <mergeCell ref="Q142:R142"/>
    <mergeCell ref="S142:T142"/>
    <mergeCell ref="E143:J143"/>
    <mergeCell ref="K143:P143"/>
    <mergeCell ref="Q143:R143"/>
    <mergeCell ref="S143:T143"/>
    <mergeCell ref="D89:G89"/>
    <mergeCell ref="D90:G90"/>
    <mergeCell ref="D91:G91"/>
    <mergeCell ref="H89:N89"/>
    <mergeCell ref="H90:N90"/>
    <mergeCell ref="H91:N91"/>
    <mergeCell ref="O89:P89"/>
    <mergeCell ref="O90:P90"/>
    <mergeCell ref="O91:P91"/>
    <mergeCell ref="E97:J97"/>
    <mergeCell ref="E98:J98"/>
    <mergeCell ref="K98:P98"/>
    <mergeCell ref="Q98:R98"/>
    <mergeCell ref="Q145:R145"/>
    <mergeCell ref="S145:T145"/>
    <mergeCell ref="E146:J146"/>
    <mergeCell ref="K146:P146"/>
    <mergeCell ref="Q146:R146"/>
    <mergeCell ref="S146:T146"/>
    <mergeCell ref="E147:J147"/>
    <mergeCell ref="K147:P147"/>
    <mergeCell ref="Q147:R147"/>
    <mergeCell ref="S147:T147"/>
    <mergeCell ref="E151:J151"/>
    <mergeCell ref="K151:P151"/>
    <mergeCell ref="Q151:R151"/>
    <mergeCell ref="S151:T151"/>
    <mergeCell ref="E152:J152"/>
    <mergeCell ref="K152:P152"/>
    <mergeCell ref="Q152:R152"/>
    <mergeCell ref="S152:T152"/>
    <mergeCell ref="E148:J148"/>
    <mergeCell ref="K148:P148"/>
    <mergeCell ref="Q148:R148"/>
    <mergeCell ref="S148:T148"/>
    <mergeCell ref="E149:J149"/>
    <mergeCell ref="K149:P149"/>
    <mergeCell ref="Q149:R149"/>
    <mergeCell ref="S149:T149"/>
    <mergeCell ref="E150:J150"/>
    <mergeCell ref="K150:P150"/>
    <mergeCell ref="Q150:R150"/>
    <mergeCell ref="S150:T150"/>
  </mergeCells>
  <conditionalFormatting sqref="C4:C6">
    <cfRule type="expression" dxfId="14" priority="24">
      <formula>IF(#REF!=TRUE,TRUE,FALSE)</formula>
    </cfRule>
  </conditionalFormatting>
  <conditionalFormatting sqref="C10">
    <cfRule type="expression" dxfId="13" priority="8">
      <formula>IF(#REF!=TRUE,TRUE,FALSE)</formula>
    </cfRule>
  </conditionalFormatting>
  <conditionalFormatting sqref="C12">
    <cfRule type="expression" dxfId="12" priority="23">
      <formula>IF(#REF!=TRUE,TRUE,FALSE)</formula>
    </cfRule>
  </conditionalFormatting>
  <conditionalFormatting sqref="C25:C27">
    <cfRule type="expression" dxfId="11" priority="6">
      <formula>IF(#REF!=TRUE,TRUE,FALSE)</formula>
    </cfRule>
  </conditionalFormatting>
  <conditionalFormatting sqref="C33:C34">
    <cfRule type="expression" dxfId="10" priority="5">
      <formula>IF(#REF!=TRUE,TRUE,FALSE)</formula>
    </cfRule>
  </conditionalFormatting>
  <conditionalFormatting sqref="C54">
    <cfRule type="expression" dxfId="9" priority="4">
      <formula>IF(#REF!=TRUE,TRUE,FALSE)</formula>
    </cfRule>
  </conditionalFormatting>
  <conditionalFormatting sqref="C67">
    <cfRule type="expression" dxfId="8" priority="3">
      <formula>IF(#REF!=TRUE,TRUE,FALSE)</formula>
    </cfRule>
  </conditionalFormatting>
  <conditionalFormatting sqref="C83">
    <cfRule type="expression" dxfId="7" priority="2">
      <formula>IF(#REF!=TRUE,TRUE,FALSE)</formula>
    </cfRule>
  </conditionalFormatting>
  <conditionalFormatting sqref="C97">
    <cfRule type="expression" dxfId="6" priority="1">
      <formula>IF(#REF!=TRUE,TRUE,FALSE)</formula>
    </cfRule>
  </conditionalFormatting>
  <conditionalFormatting sqref="C18:Z23">
    <cfRule type="expression" dxfId="5" priority="7">
      <formula>IF(#REF!=TRUE,TRUE,FALSE)</formula>
    </cfRule>
  </conditionalFormatting>
  <conditionalFormatting sqref="AB8:AC8">
    <cfRule type="expression" dxfId="4" priority="40">
      <formula>ROW()-10-#REF!&lt;=0</formula>
    </cfRule>
    <cfRule type="expression" dxfId="3" priority="41">
      <formula>IF(AND(#REF!="Público",#REF!&gt;0,$AN8&lt;0),TRUE,FALSE)</formula>
    </cfRule>
    <cfRule type="expression" dxfId="2" priority="42">
      <formula>IF(AND(#REF!="Público",#REF!&gt;0,$AJ8&lt;0),TRUE,FALSE)</formula>
    </cfRule>
  </conditionalFormatting>
  <dataValidations count="14">
    <dataValidation type="list" allowBlank="1" showInputMessage="1" showErrorMessage="1" sqref="T12:T18" xr:uid="{1F2C4B37-1CF8-49C1-891C-09177A0BAE94}">
      <formula1>SIT_PROF</formula1>
    </dataValidation>
    <dataValidation type="list" allowBlank="1" showInputMessage="1" showErrorMessage="1" sqref="K17:K18 E7:H7" xr:uid="{2DB09C6D-F58E-4444-AC1D-88277141B4E7}">
      <formula1>INDIRECT(#REF!)</formula1>
    </dataValidation>
    <dataValidation type="list" allowBlank="1" showInputMessage="1" showErrorMessage="1" sqref="X12:X18 Y17:Z18" xr:uid="{3C26F736-BB02-4998-BDAD-66154E6665A1}">
      <formula1>CL</formula1>
    </dataValidation>
    <dataValidation type="list" allowBlank="1" showInputMessage="1" showErrorMessage="1" sqref="D27:D31" xr:uid="{51B7AC26-483B-4A48-A362-94C84BBBC0A6}">
      <formula1>EIXO</formula1>
    </dataValidation>
    <dataValidation type="list" allowBlank="1" showInputMessage="1" showErrorMessage="1" sqref="U12:U18" xr:uid="{58390CCC-614C-4B0B-8B08-A43E4DCF883B}">
      <formula1>GR_2</formula1>
    </dataValidation>
    <dataValidation type="list" allowBlank="1" showInputMessage="1" showErrorMessage="1" sqref="S98:T163" xr:uid="{FF0BF91C-D0F9-47FF-9D0B-74BE24FFDDCF}">
      <formula1>ESTADO</formula1>
    </dataValidation>
    <dataValidation type="list" allowBlank="1" showInputMessage="1" showErrorMessage="1" sqref="E55:J64" xr:uid="{3E381265-DA9C-4F43-9AA6-43D2B969B9E7}">
      <formula1>TIPOLOGIAPOIO</formula1>
    </dataValidation>
    <dataValidation type="list" allowBlank="1" showInputMessage="1" showErrorMessage="1" sqref="Z19 AA23 M85:N94 O84:R94" xr:uid="{7561AEFE-4351-463D-B300-836A4222576D}">
      <formula1>FORMACAO</formula1>
    </dataValidation>
    <dataValidation type="list" allowBlank="1" showInputMessage="1" showErrorMessage="1" sqref="R19:R23" xr:uid="{16113664-2B2A-44E7-9E3B-8DBA6C0C5CC8}">
      <formula1>INDIRECT($A$10)</formula1>
    </dataValidation>
    <dataValidation type="list" allowBlank="1" showInputMessage="1" showErrorMessage="1" sqref="E4:G4" xr:uid="{0B96F317-59DB-4094-93B8-B48021B75BF0}">
      <formula1>CRDE</formula1>
    </dataValidation>
    <dataValidation type="list" allowBlank="1" showInputMessage="1" showErrorMessage="1" sqref="E5:H5" xr:uid="{80DF9FAD-0268-4D8A-AF45-F0301FF9F12E}">
      <formula1>INDIRECT($A$4)</formula1>
    </dataValidation>
    <dataValidation type="list" allowBlank="1" showInputMessage="1" showErrorMessage="1" sqref="E6:H6" xr:uid="{EFF35658-7217-4B53-96E9-FD1535D9AD6C}">
      <formula1>INDIRECT($A$6)</formula1>
    </dataValidation>
    <dataValidation type="list" allowBlank="1" showInputMessage="1" showErrorMessage="1" sqref="D34:E51 K12:P16" xr:uid="{DA9E1D20-AAD4-48FE-AAAB-E70075551E28}">
      <formula1>INDIRECT($A$5)</formula1>
    </dataValidation>
    <dataValidation type="list" allowBlank="1" showInputMessage="1" showErrorMessage="1" sqref="L34:M51" xr:uid="{544ACE09-CD75-4399-8309-BA7F27B1B69F}">
      <formula1>MODALIDADES2</formula1>
    </dataValidation>
  </dataValidations>
  <hyperlinks>
    <hyperlink ref="C5" location="Instruções!B6" display="②" xr:uid="{B3E76FE6-D677-40A6-B7A1-C6433D7D06C1}"/>
    <hyperlink ref="C6" location="Instruções!B8" display="③" xr:uid="{5551D57F-7140-4E5E-BFD8-B1B7A31161FF}"/>
    <hyperlink ref="C10" location="Instruções!B10" display="④" xr:uid="{BC6C6851-056F-4568-A89E-8FEE56C5A5EB}"/>
    <hyperlink ref="C19" location="Instruções!B14" display="⑤" xr:uid="{DC0F28E2-45B8-4128-8BC1-C06849E9A931}"/>
    <hyperlink ref="C25" location="Base_Caracterização!E8" display="⑥" xr:uid="{72F47348-A7B2-4949-92DF-667F8BD7AFC3}"/>
    <hyperlink ref="C54" location="Instruções!B20" display="⑧" xr:uid="{76338962-A5E7-482B-9545-C17470EC9B21}"/>
    <hyperlink ref="C67" location="Instruções!B22" display="⑨" xr:uid="{0E74B5E3-6EBF-4074-B722-85EED88B66AD}"/>
    <hyperlink ref="C83" location="Instruções!B24" display="⑩" xr:uid="{534D518F-BFAC-4B73-B064-9D103370209A}"/>
    <hyperlink ref="C33" location="Instruções!B18" display="⑦" xr:uid="{B0A0BC0B-CDC6-4759-BE07-6B6E53149109}"/>
    <hyperlink ref="C4" location="Instruções!B4" display="①" xr:uid="{68015085-4DAC-4D8B-BB94-DED78606F29F}"/>
    <hyperlink ref="C25:C26" location="Instruções!B16" display="⑥" xr:uid="{B49E0E7F-D7DB-453D-9BC9-3DD9D1B1951B}"/>
    <hyperlink ref="C97" location="Instruções!B26" display="⑪" xr:uid="{D1642CF2-E1FD-4AF0-B280-3B5F4CD3681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2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C5F406-80A7-45D4-B966-F25BFB0C4F47}">
          <x14:formula1>
            <xm:f>CFDDE_Base!$J$2</xm:f>
          </x14:formula1>
          <xm:sqref>K27:P31</xm:sqref>
        </x14:dataValidation>
        <x14:dataValidation type="list" allowBlank="1" showInputMessage="1" showErrorMessage="1" xr:uid="{E15C926D-F345-4875-B7F9-56C5AC6E62E1}">
          <x14:formula1>
            <xm:f>CFDDE_Base!$G$2:$G$3</xm:f>
          </x14:formula1>
          <xm:sqref>H19 J20:J23</xm:sqref>
        </x14:dataValidation>
        <x14:dataValidation type="list" allowBlank="1" showInputMessage="1" showErrorMessage="1" xr:uid="{8A5C818C-0B8B-452C-A794-B6E1289DA606}">
          <x14:formula1>
            <xm:f>CFDDE_Base!$E$10:$E$16</xm:f>
          </x14:formula1>
          <xm:sqref>Y12:Z16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E7B4-80B0-455E-9270-47F94678C7A6}">
  <dimension ref="A1:J35"/>
  <sheetViews>
    <sheetView zoomScaleNormal="100" workbookViewId="0">
      <selection activeCell="A10" sqref="A10"/>
    </sheetView>
  </sheetViews>
  <sheetFormatPr defaultColWidth="9.54296875" defaultRowHeight="16" x14ac:dyDescent="0.4"/>
  <cols>
    <col min="1" max="1" width="49.81640625" style="113" customWidth="1"/>
    <col min="2" max="2" width="35.1796875" style="113" customWidth="1"/>
    <col min="3" max="3" width="22.54296875" style="113" customWidth="1"/>
    <col min="4" max="4" width="17.26953125" style="113" customWidth="1"/>
    <col min="5" max="5" width="22.54296875" style="113" customWidth="1"/>
    <col min="6" max="7" width="10.7265625" style="113" customWidth="1"/>
    <col min="8" max="8" width="18.7265625" style="113" customWidth="1"/>
    <col min="9" max="9" width="21.26953125" style="113" customWidth="1"/>
    <col min="10" max="10" width="11.81640625" style="113" customWidth="1"/>
    <col min="11" max="16384" width="9.54296875" style="113"/>
  </cols>
  <sheetData>
    <row r="1" spans="1:10" ht="55" customHeight="1" thickBot="1" x14ac:dyDescent="0.4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5" customHeight="1" thickBot="1" x14ac:dyDescent="0.45">
      <c r="A2" s="184" t="s">
        <v>96</v>
      </c>
      <c r="B2" s="185"/>
      <c r="C2" s="185"/>
      <c r="D2" s="185"/>
      <c r="E2" s="185"/>
      <c r="F2" s="185"/>
      <c r="G2" s="185"/>
      <c r="H2" s="185"/>
      <c r="I2" s="185"/>
      <c r="J2" s="186"/>
    </row>
    <row r="3" spans="1:10" ht="20.149999999999999" customHeight="1" x14ac:dyDescent="0.4">
      <c r="A3" s="187" t="s">
        <v>97</v>
      </c>
      <c r="B3" s="188"/>
      <c r="C3" s="188"/>
      <c r="D3" s="189"/>
      <c r="E3" s="190" t="s">
        <v>32</v>
      </c>
      <c r="F3" s="191"/>
      <c r="G3" s="192"/>
      <c r="H3" s="129"/>
      <c r="I3" s="129"/>
      <c r="J3" s="129"/>
    </row>
    <row r="4" spans="1:10" ht="20.149999999999999" customHeight="1" thickBot="1" x14ac:dyDescent="0.45">
      <c r="A4" s="193"/>
      <c r="B4" s="194"/>
      <c r="C4" s="194"/>
      <c r="D4" s="195"/>
      <c r="E4" s="196"/>
      <c r="F4" s="197"/>
      <c r="G4" s="198"/>
    </row>
    <row r="5" spans="1:10" ht="27" customHeight="1" thickBot="1" x14ac:dyDescent="0.45">
      <c r="A5" s="126" t="s">
        <v>98</v>
      </c>
      <c r="B5" s="127" t="s">
        <v>99</v>
      </c>
      <c r="C5" s="127" t="s">
        <v>100</v>
      </c>
      <c r="D5" s="127" t="s">
        <v>101</v>
      </c>
      <c r="E5" s="127" t="s">
        <v>102</v>
      </c>
      <c r="F5" s="127" t="s">
        <v>103</v>
      </c>
      <c r="G5" s="127" t="s">
        <v>104</v>
      </c>
      <c r="H5" s="127" t="s">
        <v>105</v>
      </c>
      <c r="I5" s="127" t="s">
        <v>106</v>
      </c>
      <c r="J5" s="128" t="s">
        <v>107</v>
      </c>
    </row>
    <row r="6" spans="1:10" ht="20.149999999999999" customHeight="1" x14ac:dyDescent="0.4">
      <c r="A6" s="114"/>
      <c r="B6" s="115"/>
      <c r="C6" s="116"/>
      <c r="D6" s="116"/>
      <c r="E6" s="116"/>
      <c r="F6" s="116"/>
      <c r="G6" s="116"/>
      <c r="H6" s="116"/>
      <c r="I6" s="116"/>
      <c r="J6" s="117"/>
    </row>
    <row r="7" spans="1:10" ht="20.149999999999999" customHeight="1" x14ac:dyDescent="0.4">
      <c r="A7" s="118" t="s">
        <v>108</v>
      </c>
      <c r="B7" s="119"/>
      <c r="C7" s="120"/>
      <c r="D7" s="120"/>
      <c r="E7" s="120"/>
      <c r="F7" s="120"/>
      <c r="G7" s="120"/>
      <c r="H7" s="120"/>
      <c r="I7" s="120"/>
      <c r="J7" s="121"/>
    </row>
    <row r="8" spans="1:10" ht="20.149999999999999" customHeight="1" x14ac:dyDescent="0.4">
      <c r="A8" s="118" t="s">
        <v>109</v>
      </c>
      <c r="B8" s="119"/>
      <c r="C8" s="120"/>
      <c r="D8" s="120"/>
      <c r="E8" s="120"/>
      <c r="F8" s="120"/>
      <c r="G8" s="120"/>
      <c r="H8" s="120"/>
      <c r="I8" s="120"/>
      <c r="J8" s="121"/>
    </row>
    <row r="9" spans="1:10" ht="20.149999999999999" customHeight="1" x14ac:dyDescent="0.4">
      <c r="A9" s="118" t="s">
        <v>110</v>
      </c>
      <c r="B9" s="119"/>
      <c r="C9" s="120"/>
      <c r="D9" s="120"/>
      <c r="E9" s="120"/>
      <c r="F9" s="120"/>
      <c r="G9" s="120"/>
      <c r="H9" s="120"/>
      <c r="I9" s="120"/>
      <c r="J9" s="121"/>
    </row>
    <row r="10" spans="1:10" ht="20.149999999999999" customHeight="1" x14ac:dyDescent="0.4">
      <c r="A10" s="118"/>
      <c r="B10" s="119"/>
      <c r="C10" s="120"/>
      <c r="D10" s="120"/>
      <c r="E10" s="120"/>
      <c r="F10" s="120"/>
      <c r="G10" s="120"/>
      <c r="H10" s="120"/>
      <c r="I10" s="120"/>
      <c r="J10" s="121"/>
    </row>
    <row r="11" spans="1:10" ht="20.149999999999999" customHeight="1" x14ac:dyDescent="0.4">
      <c r="A11" s="118"/>
      <c r="B11" s="119"/>
      <c r="C11" s="120"/>
      <c r="D11" s="120"/>
      <c r="E11" s="120"/>
      <c r="F11" s="120"/>
      <c r="G11" s="120"/>
      <c r="H11" s="120"/>
      <c r="I11" s="120"/>
      <c r="J11" s="121"/>
    </row>
    <row r="12" spans="1:10" ht="20.149999999999999" customHeight="1" x14ac:dyDescent="0.4">
      <c r="A12" s="118"/>
      <c r="B12" s="119"/>
      <c r="C12" s="120"/>
      <c r="D12" s="120"/>
      <c r="E12" s="120"/>
      <c r="F12" s="120"/>
      <c r="G12" s="120"/>
      <c r="H12" s="120"/>
      <c r="I12" s="120"/>
      <c r="J12" s="121"/>
    </row>
    <row r="13" spans="1:10" ht="20.149999999999999" customHeight="1" x14ac:dyDescent="0.4">
      <c r="A13" s="118"/>
      <c r="B13" s="119"/>
      <c r="C13" s="120"/>
      <c r="D13" s="120"/>
      <c r="E13" s="120"/>
      <c r="F13" s="120"/>
      <c r="G13" s="120"/>
      <c r="H13" s="120"/>
      <c r="I13" s="120"/>
      <c r="J13" s="121"/>
    </row>
    <row r="14" spans="1:10" ht="20.149999999999999" customHeight="1" x14ac:dyDescent="0.4">
      <c r="A14" s="118"/>
      <c r="B14" s="119"/>
      <c r="C14" s="120"/>
      <c r="D14" s="120"/>
      <c r="E14" s="120"/>
      <c r="F14" s="120"/>
      <c r="G14" s="120"/>
      <c r="H14" s="120"/>
      <c r="I14" s="120"/>
      <c r="J14" s="121"/>
    </row>
    <row r="15" spans="1:10" ht="20.149999999999999" customHeight="1" x14ac:dyDescent="0.4">
      <c r="A15" s="118"/>
      <c r="B15" s="119"/>
      <c r="C15" s="120"/>
      <c r="D15" s="120"/>
      <c r="E15" s="120"/>
      <c r="F15" s="120"/>
      <c r="G15" s="120"/>
      <c r="H15" s="120"/>
      <c r="I15" s="120"/>
      <c r="J15" s="121"/>
    </row>
    <row r="16" spans="1:10" ht="20.149999999999999" customHeight="1" x14ac:dyDescent="0.4">
      <c r="A16" s="118"/>
      <c r="B16" s="119"/>
      <c r="C16" s="120"/>
      <c r="D16" s="120"/>
      <c r="E16" s="120"/>
      <c r="F16" s="120"/>
      <c r="G16" s="120"/>
      <c r="H16" s="120"/>
      <c r="I16" s="120"/>
      <c r="J16" s="121"/>
    </row>
    <row r="17" spans="1:10" ht="20.149999999999999" customHeight="1" x14ac:dyDescent="0.4">
      <c r="A17" s="118"/>
      <c r="B17" s="119"/>
      <c r="C17" s="120"/>
      <c r="D17" s="120"/>
      <c r="E17" s="120"/>
      <c r="F17" s="120"/>
      <c r="G17" s="120"/>
      <c r="H17" s="120"/>
      <c r="I17" s="120"/>
      <c r="J17" s="121"/>
    </row>
    <row r="18" spans="1:10" ht="20.149999999999999" customHeight="1" x14ac:dyDescent="0.4">
      <c r="A18" s="118"/>
      <c r="B18" s="119"/>
      <c r="C18" s="120"/>
      <c r="D18" s="120"/>
      <c r="E18" s="120"/>
      <c r="F18" s="120"/>
      <c r="G18" s="120"/>
      <c r="H18" s="120"/>
      <c r="I18" s="120"/>
      <c r="J18" s="121"/>
    </row>
    <row r="19" spans="1:10" ht="20.149999999999999" customHeight="1" x14ac:dyDescent="0.4">
      <c r="A19" s="118"/>
      <c r="B19" s="119"/>
      <c r="C19" s="120"/>
      <c r="D19" s="120"/>
      <c r="E19" s="120"/>
      <c r="F19" s="120"/>
      <c r="G19" s="120"/>
      <c r="H19" s="120"/>
      <c r="I19" s="120"/>
      <c r="J19" s="121"/>
    </row>
    <row r="20" spans="1:10" ht="20.149999999999999" customHeight="1" x14ac:dyDescent="0.4">
      <c r="A20" s="118"/>
      <c r="B20" s="119"/>
      <c r="C20" s="120"/>
      <c r="D20" s="120"/>
      <c r="E20" s="120"/>
      <c r="F20" s="120"/>
      <c r="G20" s="120"/>
      <c r="H20" s="120"/>
      <c r="I20" s="120"/>
      <c r="J20" s="121"/>
    </row>
    <row r="21" spans="1:10" ht="20.149999999999999" customHeight="1" x14ac:dyDescent="0.4">
      <c r="A21" s="118"/>
      <c r="B21" s="119"/>
      <c r="C21" s="120"/>
      <c r="D21" s="120"/>
      <c r="E21" s="120"/>
      <c r="F21" s="120"/>
      <c r="G21" s="120"/>
      <c r="H21" s="120"/>
      <c r="I21" s="120"/>
      <c r="J21" s="121"/>
    </row>
    <row r="22" spans="1:10" ht="20.149999999999999" customHeight="1" x14ac:dyDescent="0.4">
      <c r="A22" s="118"/>
      <c r="B22" s="119"/>
      <c r="C22" s="120"/>
      <c r="D22" s="120"/>
      <c r="E22" s="120"/>
      <c r="F22" s="120"/>
      <c r="G22" s="120"/>
      <c r="H22" s="120"/>
      <c r="I22" s="120"/>
      <c r="J22" s="121"/>
    </row>
    <row r="23" spans="1:10" ht="20.149999999999999" customHeight="1" x14ac:dyDescent="0.4">
      <c r="A23" s="118"/>
      <c r="B23" s="119"/>
      <c r="C23" s="120"/>
      <c r="D23" s="120"/>
      <c r="E23" s="120"/>
      <c r="F23" s="120"/>
      <c r="G23" s="120"/>
      <c r="H23" s="120"/>
      <c r="I23" s="120"/>
      <c r="J23" s="121"/>
    </row>
    <row r="24" spans="1:10" ht="20.149999999999999" customHeight="1" x14ac:dyDescent="0.4">
      <c r="A24" s="118"/>
      <c r="B24" s="119"/>
      <c r="C24" s="120"/>
      <c r="D24" s="120"/>
      <c r="E24" s="120"/>
      <c r="F24" s="120"/>
      <c r="G24" s="120"/>
      <c r="H24" s="120"/>
      <c r="I24" s="120"/>
      <c r="J24" s="121"/>
    </row>
    <row r="25" spans="1:10" ht="20.149999999999999" customHeight="1" x14ac:dyDescent="0.4">
      <c r="A25" s="118"/>
      <c r="B25" s="119"/>
      <c r="C25" s="120"/>
      <c r="D25" s="120"/>
      <c r="E25" s="120"/>
      <c r="F25" s="120"/>
      <c r="G25" s="120"/>
      <c r="H25" s="120"/>
      <c r="I25" s="120"/>
      <c r="J25" s="121"/>
    </row>
    <row r="26" spans="1:10" ht="20.149999999999999" customHeight="1" x14ac:dyDescent="0.4">
      <c r="A26" s="118"/>
      <c r="B26" s="119"/>
      <c r="C26" s="120"/>
      <c r="D26" s="120"/>
      <c r="E26" s="120"/>
      <c r="F26" s="120"/>
      <c r="G26" s="120"/>
      <c r="H26" s="120"/>
      <c r="I26" s="120"/>
      <c r="J26" s="121"/>
    </row>
    <row r="27" spans="1:10" ht="20.149999999999999" customHeight="1" x14ac:dyDescent="0.4">
      <c r="A27" s="118"/>
      <c r="B27" s="119"/>
      <c r="C27" s="120"/>
      <c r="D27" s="120"/>
      <c r="E27" s="120"/>
      <c r="F27" s="120"/>
      <c r="G27" s="120"/>
      <c r="H27" s="120"/>
      <c r="I27" s="120"/>
      <c r="J27" s="121"/>
    </row>
    <row r="28" spans="1:10" ht="20.149999999999999" customHeight="1" x14ac:dyDescent="0.4">
      <c r="A28" s="118"/>
      <c r="B28" s="119"/>
      <c r="C28" s="120"/>
      <c r="D28" s="120"/>
      <c r="E28" s="120"/>
      <c r="F28" s="120"/>
      <c r="G28" s="120"/>
      <c r="H28" s="120"/>
      <c r="I28" s="120"/>
      <c r="J28" s="121"/>
    </row>
    <row r="29" spans="1:10" ht="20.149999999999999" customHeight="1" x14ac:dyDescent="0.4">
      <c r="A29" s="118"/>
      <c r="B29" s="119"/>
      <c r="C29" s="120"/>
      <c r="D29" s="120"/>
      <c r="E29" s="120"/>
      <c r="F29" s="120"/>
      <c r="G29" s="120"/>
      <c r="H29" s="120"/>
      <c r="I29" s="120"/>
      <c r="J29" s="121"/>
    </row>
    <row r="30" spans="1:10" ht="20.149999999999999" customHeight="1" x14ac:dyDescent="0.4">
      <c r="A30" s="118"/>
      <c r="B30" s="119"/>
      <c r="C30" s="120"/>
      <c r="D30" s="120"/>
      <c r="E30" s="120"/>
      <c r="F30" s="120"/>
      <c r="G30" s="120"/>
      <c r="H30" s="120"/>
      <c r="I30" s="120"/>
      <c r="J30" s="121"/>
    </row>
    <row r="31" spans="1:10" ht="20.149999999999999" customHeight="1" x14ac:dyDescent="0.4">
      <c r="A31" s="118"/>
      <c r="B31" s="119"/>
      <c r="C31" s="120"/>
      <c r="D31" s="120"/>
      <c r="E31" s="120"/>
      <c r="F31" s="120"/>
      <c r="G31" s="120"/>
      <c r="H31" s="120"/>
      <c r="I31" s="120"/>
      <c r="J31" s="121"/>
    </row>
    <row r="32" spans="1:10" ht="20.149999999999999" customHeight="1" x14ac:dyDescent="0.4">
      <c r="A32" s="118"/>
      <c r="B32" s="119"/>
      <c r="C32" s="120"/>
      <c r="D32" s="120"/>
      <c r="E32" s="120"/>
      <c r="F32" s="120"/>
      <c r="G32" s="120"/>
      <c r="H32" s="120"/>
      <c r="I32" s="120"/>
      <c r="J32" s="121"/>
    </row>
    <row r="33" spans="1:10" ht="20.149999999999999" customHeight="1" x14ac:dyDescent="0.4">
      <c r="A33" s="118"/>
      <c r="B33" s="119"/>
      <c r="C33" s="120"/>
      <c r="D33" s="120"/>
      <c r="E33" s="120"/>
      <c r="F33" s="120"/>
      <c r="G33" s="120"/>
      <c r="H33" s="120"/>
      <c r="I33" s="120"/>
      <c r="J33" s="121"/>
    </row>
    <row r="34" spans="1:10" ht="20.149999999999999" customHeight="1" x14ac:dyDescent="0.4">
      <c r="A34" s="118"/>
      <c r="B34" s="119"/>
      <c r="C34" s="120"/>
      <c r="D34" s="120"/>
      <c r="E34" s="120"/>
      <c r="F34" s="120"/>
      <c r="G34" s="120"/>
      <c r="H34" s="120"/>
      <c r="I34" s="120"/>
      <c r="J34" s="121"/>
    </row>
    <row r="35" spans="1:10" ht="20.149999999999999" customHeight="1" thickBot="1" x14ac:dyDescent="0.45">
      <c r="A35" s="122"/>
      <c r="B35" s="123"/>
      <c r="C35" s="124"/>
      <c r="D35" s="124"/>
      <c r="E35" s="124"/>
      <c r="F35" s="124"/>
      <c r="G35" s="124"/>
      <c r="H35" s="124"/>
      <c r="I35" s="124"/>
      <c r="J35" s="125"/>
    </row>
  </sheetData>
  <sheetProtection algorithmName="SHA-512" hashValue="KHXonuvCzC4xDWEs6V3rDcjqNKF3i/9MHZLQ4u+cTrb82IW+EtRqcP0D33Hl4ySouXljfjqdFz5fSxwzgXUC2g==" saltValue="4fpTDSK4rZsaXVPHAEsbzQ==" spinCount="100000" sheet="1" objects="1" scenarios="1"/>
  <mergeCells count="5">
    <mergeCell ref="A2:J2"/>
    <mergeCell ref="A3:D3"/>
    <mergeCell ref="E3:G3"/>
    <mergeCell ref="A4:D4"/>
    <mergeCell ref="E4:G4"/>
  </mergeCells>
  <conditionalFormatting sqref="A4 E4:G4">
    <cfRule type="containsBlanks" dxfId="1" priority="1">
      <formula>LEN(TRIM(A4))=0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A9F8-85B4-4EF4-8E63-B0766EEEF4AD}">
  <sheetPr codeName="Folha4"/>
  <dimension ref="A1:BX925"/>
  <sheetViews>
    <sheetView topLeftCell="Q1" zoomScaleNormal="100" workbookViewId="0">
      <selection activeCell="AD2" sqref="AD2:AD43"/>
    </sheetView>
  </sheetViews>
  <sheetFormatPr defaultColWidth="8.81640625" defaultRowHeight="14.5" x14ac:dyDescent="0.35"/>
  <cols>
    <col min="1" max="1" width="13.453125" style="3" customWidth="1"/>
    <col min="2" max="2" width="10.453125" style="3" customWidth="1"/>
    <col min="3" max="3" width="11.54296875" style="3" customWidth="1"/>
    <col min="4" max="17" width="8.54296875" style="3"/>
    <col min="18" max="18" width="8.453125" style="3" customWidth="1"/>
    <col min="19" max="20" width="8.54296875" style="3"/>
    <col min="21" max="22" width="8.453125" style="3" customWidth="1"/>
    <col min="23" max="29" width="8.54296875" style="3"/>
    <col min="30" max="30" width="22.453125" customWidth="1"/>
    <col min="31" max="31" width="5.453125" bestFit="1" customWidth="1"/>
    <col min="32" max="32" width="10.54296875" style="5" customWidth="1"/>
    <col min="33" max="33" width="10.453125" style="2" bestFit="1" customWidth="1"/>
    <col min="34" max="35" width="10.453125" style="2" customWidth="1"/>
    <col min="36" max="36" width="12.54296875" bestFit="1" customWidth="1"/>
    <col min="37" max="37" width="30.453125" customWidth="1"/>
    <col min="38" max="38" width="30.453125" style="2" customWidth="1"/>
    <col min="39" max="39" width="5.453125" style="2" customWidth="1"/>
    <col min="41" max="41" width="34.453125" bestFit="1" customWidth="1"/>
    <col min="43" max="43" width="12.453125" bestFit="1" customWidth="1"/>
    <col min="44" max="44" width="25.453125" customWidth="1"/>
    <col min="45" max="45" width="11.54296875" customWidth="1"/>
    <col min="46" max="46" width="14.54296875" bestFit="1" customWidth="1"/>
    <col min="48" max="48" width="11.453125" bestFit="1" customWidth="1"/>
    <col min="51" max="51" width="21.54296875" customWidth="1"/>
    <col min="52" max="52" width="24.453125" customWidth="1"/>
    <col min="54" max="54" width="5.453125" customWidth="1"/>
    <col min="55" max="55" width="1.54296875" bestFit="1" customWidth="1"/>
    <col min="56" max="56" width="12" customWidth="1"/>
    <col min="58" max="58" width="1.54296875" bestFit="1" customWidth="1"/>
  </cols>
  <sheetData>
    <row r="1" spans="1:60" x14ac:dyDescent="0.35">
      <c r="A1" s="4" t="s">
        <v>111</v>
      </c>
      <c r="B1" s="4" t="s">
        <v>112</v>
      </c>
      <c r="C1" s="4" t="s">
        <v>113</v>
      </c>
      <c r="D1" s="4" t="s">
        <v>114</v>
      </c>
      <c r="E1" s="1" t="s">
        <v>115</v>
      </c>
      <c r="F1" s="16" t="s">
        <v>116</v>
      </c>
      <c r="G1" s="1" t="s">
        <v>117</v>
      </c>
      <c r="H1" s="1" t="s">
        <v>118</v>
      </c>
      <c r="I1" s="1" t="s">
        <v>119</v>
      </c>
      <c r="J1" s="1" t="s">
        <v>120</v>
      </c>
      <c r="K1" s="4" t="s">
        <v>121</v>
      </c>
      <c r="L1" s="4" t="s">
        <v>122</v>
      </c>
      <c r="M1" s="4" t="s">
        <v>123</v>
      </c>
      <c r="N1" s="1" t="s">
        <v>124</v>
      </c>
      <c r="O1" s="1" t="s">
        <v>125</v>
      </c>
      <c r="P1" s="1" t="s">
        <v>126</v>
      </c>
      <c r="Q1" s="1" t="s">
        <v>127</v>
      </c>
      <c r="R1" s="1" t="s">
        <v>128</v>
      </c>
      <c r="S1" s="1" t="s">
        <v>129</v>
      </c>
      <c r="T1" s="3" t="s">
        <v>130</v>
      </c>
      <c r="U1" s="3" t="s">
        <v>131</v>
      </c>
      <c r="V1" s="3" t="s">
        <v>132</v>
      </c>
      <c r="W1" s="3" t="s">
        <v>133</v>
      </c>
      <c r="X1" s="3" t="s">
        <v>134</v>
      </c>
      <c r="Y1" s="16" t="s">
        <v>60</v>
      </c>
      <c r="Z1" s="16"/>
      <c r="AA1" s="16" t="s">
        <v>135</v>
      </c>
      <c r="AB1" s="16" t="s">
        <v>136</v>
      </c>
      <c r="AC1" s="16" t="s">
        <v>137</v>
      </c>
      <c r="AD1" s="13" t="s">
        <v>60</v>
      </c>
      <c r="AE1" s="13"/>
      <c r="AF1" s="13" t="s">
        <v>135</v>
      </c>
      <c r="AG1" s="13" t="s">
        <v>136</v>
      </c>
      <c r="AH1" s="13" t="s">
        <v>137</v>
      </c>
      <c r="AI1" s="30" t="s">
        <v>44</v>
      </c>
      <c r="AJ1" s="30" t="s">
        <v>138</v>
      </c>
      <c r="AK1" s="14"/>
      <c r="AL1" s="13" t="s">
        <v>139</v>
      </c>
      <c r="AM1" s="13"/>
      <c r="AT1" s="13" t="s">
        <v>140</v>
      </c>
      <c r="AU1" s="15" t="s">
        <v>141</v>
      </c>
      <c r="AV1" s="15" t="s">
        <v>142</v>
      </c>
      <c r="AW1" s="13" t="s">
        <v>143</v>
      </c>
      <c r="AX1" s="13" t="s">
        <v>144</v>
      </c>
      <c r="AY1" s="15" t="s">
        <v>145</v>
      </c>
      <c r="AZ1" s="15" t="s">
        <v>146</v>
      </c>
      <c r="BA1" s="4" t="s">
        <v>147</v>
      </c>
      <c r="BB1" s="4" t="s">
        <v>148</v>
      </c>
      <c r="BC1" s="4">
        <v>1</v>
      </c>
      <c r="BD1" s="4" t="s">
        <v>149</v>
      </c>
      <c r="BE1" s="4" t="s">
        <v>112</v>
      </c>
      <c r="BF1" s="4">
        <v>1</v>
      </c>
      <c r="BH1" t="s">
        <v>150</v>
      </c>
    </row>
    <row r="2" spans="1:60" x14ac:dyDescent="0.35">
      <c r="A2" s="3" t="s">
        <v>151</v>
      </c>
      <c r="B2" s="3" t="s">
        <v>151</v>
      </c>
      <c r="C2" s="3" t="s">
        <v>151</v>
      </c>
      <c r="D2" s="3" t="s">
        <v>151</v>
      </c>
      <c r="E2" s="3" t="s">
        <v>151</v>
      </c>
      <c r="F2" s="3" t="s">
        <v>151</v>
      </c>
      <c r="G2" s="3" t="s">
        <v>151</v>
      </c>
      <c r="H2" s="3" t="s">
        <v>151</v>
      </c>
      <c r="I2" s="3" t="s">
        <v>151</v>
      </c>
      <c r="J2" s="3" t="s">
        <v>151</v>
      </c>
      <c r="K2" s="3" t="s">
        <v>151</v>
      </c>
      <c r="L2" s="3" t="s">
        <v>151</v>
      </c>
      <c r="M2" s="3" t="s">
        <v>151</v>
      </c>
      <c r="N2" s="3" t="s">
        <v>151</v>
      </c>
      <c r="O2" s="3" t="s">
        <v>151</v>
      </c>
      <c r="P2" s="3" t="s">
        <v>151</v>
      </c>
      <c r="Q2" s="3" t="s">
        <v>151</v>
      </c>
      <c r="R2" s="3" t="s">
        <v>151</v>
      </c>
      <c r="S2" s="3" t="s">
        <v>151</v>
      </c>
      <c r="T2" s="3" t="s">
        <v>151</v>
      </c>
      <c r="U2" s="3" t="s">
        <v>151</v>
      </c>
      <c r="V2" s="3" t="s">
        <v>151</v>
      </c>
      <c r="W2" s="3" t="s">
        <v>151</v>
      </c>
      <c r="X2" s="3" t="s">
        <v>151</v>
      </c>
      <c r="Y2" s="4" t="s">
        <v>152</v>
      </c>
      <c r="Z2" s="4" t="s">
        <v>153</v>
      </c>
      <c r="AA2" s="5" t="s">
        <v>154</v>
      </c>
      <c r="AB2" s="7">
        <v>8</v>
      </c>
      <c r="AC2" s="7">
        <v>0</v>
      </c>
      <c r="AD2" s="4" t="s">
        <v>155</v>
      </c>
      <c r="AE2" s="4" t="s">
        <v>156</v>
      </c>
      <c r="AF2" s="5" t="s">
        <v>157</v>
      </c>
      <c r="AG2" s="7">
        <v>18</v>
      </c>
      <c r="AH2" s="7">
        <v>1</v>
      </c>
      <c r="AI2" s="30">
        <v>100377</v>
      </c>
      <c r="AJ2" s="31">
        <v>27</v>
      </c>
      <c r="AL2" s="2" t="s">
        <v>158</v>
      </c>
      <c r="AM2" s="2">
        <v>1</v>
      </c>
      <c r="AO2" t="s">
        <v>155</v>
      </c>
      <c r="AQ2" t="s">
        <v>140</v>
      </c>
      <c r="AR2" t="s">
        <v>159</v>
      </c>
      <c r="AS2" t="s">
        <v>142</v>
      </c>
      <c r="AT2" s="5" t="s">
        <v>160</v>
      </c>
      <c r="AU2" t="s">
        <v>141</v>
      </c>
      <c r="AV2" s="5" t="s">
        <v>161</v>
      </c>
      <c r="AW2" s="5" t="s">
        <v>162</v>
      </c>
      <c r="AX2" s="5" t="s">
        <v>161</v>
      </c>
      <c r="AY2" s="10" t="s">
        <v>155</v>
      </c>
      <c r="AZ2" s="12" t="s">
        <v>163</v>
      </c>
      <c r="BA2" s="4" t="s">
        <v>164</v>
      </c>
      <c r="BB2" s="4" t="s">
        <v>165</v>
      </c>
      <c r="BC2" s="4">
        <v>2</v>
      </c>
      <c r="BD2" s="4" t="s">
        <v>166</v>
      </c>
      <c r="BE2" s="4" t="s">
        <v>111</v>
      </c>
      <c r="BF2" s="4">
        <v>1</v>
      </c>
      <c r="BH2" t="s">
        <v>167</v>
      </c>
    </row>
    <row r="3" spans="1:60" x14ac:dyDescent="0.35">
      <c r="A3" s="3" t="s">
        <v>168</v>
      </c>
      <c r="B3" s="33" t="s">
        <v>169</v>
      </c>
      <c r="C3" s="3" t="s">
        <v>170</v>
      </c>
      <c r="D3" s="3" t="s">
        <v>171</v>
      </c>
      <c r="E3" s="3" t="s">
        <v>172</v>
      </c>
      <c r="F3" s="3" t="s">
        <v>173</v>
      </c>
      <c r="G3" s="3" t="s">
        <v>174</v>
      </c>
      <c r="H3" s="3" t="s">
        <v>175</v>
      </c>
      <c r="I3" s="3" t="s">
        <v>176</v>
      </c>
      <c r="J3" s="3" t="s">
        <v>177</v>
      </c>
      <c r="K3" s="3" t="s">
        <v>178</v>
      </c>
      <c r="L3" s="3" t="s">
        <v>179</v>
      </c>
      <c r="M3" s="3" t="s">
        <v>180</v>
      </c>
      <c r="N3" s="3" t="s">
        <v>181</v>
      </c>
      <c r="O3" s="3" t="s">
        <v>182</v>
      </c>
      <c r="P3" s="3" t="s">
        <v>183</v>
      </c>
      <c r="Q3" s="3" t="s">
        <v>184</v>
      </c>
      <c r="R3" s="3" t="s">
        <v>185</v>
      </c>
      <c r="S3" s="3" t="s">
        <v>186</v>
      </c>
      <c r="T3" s="3" t="s">
        <v>187</v>
      </c>
      <c r="U3" s="3" t="s">
        <v>188</v>
      </c>
      <c r="V3" s="4" t="s">
        <v>189</v>
      </c>
      <c r="W3" s="3" t="s">
        <v>190</v>
      </c>
      <c r="X3" s="3" t="s">
        <v>191</v>
      </c>
      <c r="Y3" s="6" t="s">
        <v>192</v>
      </c>
      <c r="Z3" s="6" t="s">
        <v>193</v>
      </c>
      <c r="AA3" s="5" t="s">
        <v>154</v>
      </c>
      <c r="AB3" s="5">
        <v>25</v>
      </c>
      <c r="AC3" s="5">
        <v>0</v>
      </c>
      <c r="AD3" s="4" t="s">
        <v>158</v>
      </c>
      <c r="AE3" s="4" t="s">
        <v>194</v>
      </c>
      <c r="AF3" s="5" t="s">
        <v>157</v>
      </c>
      <c r="AG3" s="7">
        <v>18</v>
      </c>
      <c r="AH3" s="7">
        <v>0</v>
      </c>
      <c r="AI3" s="30">
        <v>120297</v>
      </c>
      <c r="AJ3" s="31">
        <v>24</v>
      </c>
      <c r="AK3" t="str">
        <f>AD2&amp;AT2&amp;AW2</f>
        <v>AndebolInfantil B (sub 13)Feminino</v>
      </c>
      <c r="AL3" s="2" t="s">
        <v>195</v>
      </c>
      <c r="AM3" s="2">
        <v>1</v>
      </c>
      <c r="AO3" s="4" t="s">
        <v>159</v>
      </c>
      <c r="AP3" s="4"/>
      <c r="AQ3" t="s">
        <v>140</v>
      </c>
      <c r="AR3" t="s">
        <v>196</v>
      </c>
      <c r="AS3" t="s">
        <v>143</v>
      </c>
      <c r="AT3" s="7" t="s">
        <v>197</v>
      </c>
      <c r="AV3" s="7"/>
      <c r="AW3" s="7" t="s">
        <v>198</v>
      </c>
      <c r="AX3" s="7"/>
      <c r="AY3" s="10" t="s">
        <v>158</v>
      </c>
      <c r="AZ3" s="4" t="s">
        <v>199</v>
      </c>
      <c r="BA3" s="4" t="s">
        <v>200</v>
      </c>
      <c r="BB3" s="4" t="s">
        <v>200</v>
      </c>
      <c r="BC3" s="4">
        <v>3</v>
      </c>
      <c r="BD3" s="4" t="s">
        <v>201</v>
      </c>
      <c r="BE3" s="4" t="s">
        <v>113</v>
      </c>
      <c r="BF3" s="4">
        <v>1</v>
      </c>
    </row>
    <row r="4" spans="1:60" x14ac:dyDescent="0.35">
      <c r="A4" s="3" t="s">
        <v>202</v>
      </c>
      <c r="B4" s="3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213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218</v>
      </c>
      <c r="R4" s="3" t="s">
        <v>219</v>
      </c>
      <c r="S4" s="3" t="s">
        <v>220</v>
      </c>
      <c r="T4" s="3" t="s">
        <v>221</v>
      </c>
      <c r="U4" s="3" t="s">
        <v>222</v>
      </c>
      <c r="V4" s="4" t="s">
        <v>223</v>
      </c>
      <c r="W4" s="3" t="s">
        <v>224</v>
      </c>
      <c r="X4" s="3" t="s">
        <v>225</v>
      </c>
      <c r="Y4" s="6" t="s">
        <v>226</v>
      </c>
      <c r="Z4" s="6" t="s">
        <v>227</v>
      </c>
      <c r="AA4" s="5" t="s">
        <v>154</v>
      </c>
      <c r="AB4" s="5">
        <v>18</v>
      </c>
      <c r="AC4" s="5">
        <v>0</v>
      </c>
      <c r="AD4" s="4" t="s">
        <v>195</v>
      </c>
      <c r="AE4" s="4" t="s">
        <v>228</v>
      </c>
      <c r="AF4" s="5" t="s">
        <v>157</v>
      </c>
      <c r="AG4" s="7">
        <v>18</v>
      </c>
      <c r="AH4" s="7">
        <v>0</v>
      </c>
      <c r="AI4" s="30">
        <v>120340</v>
      </c>
      <c r="AJ4" s="31">
        <v>21</v>
      </c>
      <c r="AK4" t="str">
        <f>AD2&amp;AT2&amp;AW3</f>
        <v>AndebolInfantil B (sub 13)Masculino</v>
      </c>
      <c r="AL4" s="2" t="s">
        <v>229</v>
      </c>
      <c r="AM4" s="2">
        <v>1</v>
      </c>
      <c r="AO4" t="s">
        <v>196</v>
      </c>
      <c r="AQ4" t="s">
        <v>140</v>
      </c>
      <c r="AR4" t="s">
        <v>230</v>
      </c>
      <c r="AS4" t="s">
        <v>143</v>
      </c>
      <c r="AT4" s="5" t="s">
        <v>231</v>
      </c>
      <c r="AV4" s="7"/>
      <c r="AW4" s="7"/>
      <c r="AX4" s="7"/>
      <c r="AY4" s="10" t="s">
        <v>195</v>
      </c>
      <c r="AZ4" s="4" t="s">
        <v>232</v>
      </c>
      <c r="BA4" s="4" t="s">
        <v>233</v>
      </c>
      <c r="BB4" s="4" t="s">
        <v>234</v>
      </c>
      <c r="BC4" s="4">
        <v>4</v>
      </c>
      <c r="BD4" s="4" t="s">
        <v>114</v>
      </c>
      <c r="BE4" s="4" t="s">
        <v>235</v>
      </c>
      <c r="BF4" s="4">
        <v>2</v>
      </c>
    </row>
    <row r="5" spans="1:60" x14ac:dyDescent="0.35">
      <c r="A5" s="3" t="s">
        <v>236</v>
      </c>
      <c r="B5" s="33" t="s">
        <v>237</v>
      </c>
      <c r="C5" s="3" t="s">
        <v>238</v>
      </c>
      <c r="D5" s="3" t="s">
        <v>239</v>
      </c>
      <c r="E5" s="3" t="s">
        <v>240</v>
      </c>
      <c r="F5" s="3" t="s">
        <v>241</v>
      </c>
      <c r="G5" s="3" t="s">
        <v>242</v>
      </c>
      <c r="H5" s="3" t="s">
        <v>243</v>
      </c>
      <c r="I5" s="3" t="s">
        <v>244</v>
      </c>
      <c r="J5" s="3" t="s">
        <v>245</v>
      </c>
      <c r="K5" s="3" t="s">
        <v>246</v>
      </c>
      <c r="L5" s="3" t="s">
        <v>247</v>
      </c>
      <c r="M5" s="3" t="s">
        <v>248</v>
      </c>
      <c r="N5" s="3" t="s">
        <v>249</v>
      </c>
      <c r="O5" s="3" t="s">
        <v>250</v>
      </c>
      <c r="P5" s="3" t="s">
        <v>251</v>
      </c>
      <c r="Q5" s="3" t="s">
        <v>252</v>
      </c>
      <c r="R5" s="3" t="s">
        <v>253</v>
      </c>
      <c r="S5" s="3" t="s">
        <v>254</v>
      </c>
      <c r="T5" s="3" t="s">
        <v>255</v>
      </c>
      <c r="U5" s="3" t="s">
        <v>256</v>
      </c>
      <c r="V5" s="4" t="s">
        <v>257</v>
      </c>
      <c r="W5" s="3" t="s">
        <v>258</v>
      </c>
      <c r="X5" s="3" t="s">
        <v>259</v>
      </c>
      <c r="Y5" s="6" t="s">
        <v>260</v>
      </c>
      <c r="Z5" s="4" t="s">
        <v>261</v>
      </c>
      <c r="AA5" s="5" t="s">
        <v>154</v>
      </c>
      <c r="AB5" s="5">
        <v>8</v>
      </c>
      <c r="AC5" s="5">
        <v>0</v>
      </c>
      <c r="AD5" s="4" t="s">
        <v>229</v>
      </c>
      <c r="AE5" s="4" t="s">
        <v>262</v>
      </c>
      <c r="AF5" s="5" t="s">
        <v>157</v>
      </c>
      <c r="AG5" s="7">
        <v>18</v>
      </c>
      <c r="AH5" s="7">
        <v>0</v>
      </c>
      <c r="AI5" s="30">
        <v>120960</v>
      </c>
      <c r="AJ5" s="31">
        <v>30</v>
      </c>
      <c r="AK5" t="str">
        <f>AD2&amp;AT2&amp;AX2</f>
        <v>AndebolInfantil B (sub 13)Misto</v>
      </c>
      <c r="AL5" s="5" t="s">
        <v>263</v>
      </c>
      <c r="AM5" s="5">
        <v>1</v>
      </c>
      <c r="AO5" t="s">
        <v>230</v>
      </c>
      <c r="AQ5" t="s">
        <v>140</v>
      </c>
      <c r="AR5" t="s">
        <v>264</v>
      </c>
      <c r="AS5" t="s">
        <v>143</v>
      </c>
      <c r="AT5" s="5" t="s">
        <v>265</v>
      </c>
      <c r="AY5" s="10" t="s">
        <v>229</v>
      </c>
      <c r="AZ5" s="4" t="s">
        <v>266</v>
      </c>
      <c r="BA5" s="4" t="s">
        <v>267</v>
      </c>
      <c r="BB5" s="4" t="s">
        <v>267</v>
      </c>
      <c r="BC5" s="4">
        <v>5</v>
      </c>
      <c r="BD5" s="4" t="s">
        <v>115</v>
      </c>
      <c r="BE5" s="4" t="s">
        <v>115</v>
      </c>
      <c r="BF5" s="4">
        <v>3</v>
      </c>
    </row>
    <row r="6" spans="1:60" x14ac:dyDescent="0.35">
      <c r="A6" s="3" t="s">
        <v>268</v>
      </c>
      <c r="B6" s="33" t="s">
        <v>269</v>
      </c>
      <c r="C6" s="3" t="s">
        <v>270</v>
      </c>
      <c r="D6" s="3" t="s">
        <v>271</v>
      </c>
      <c r="E6" s="3" t="s">
        <v>272</v>
      </c>
      <c r="F6" s="3" t="s">
        <v>273</v>
      </c>
      <c r="G6" s="3" t="s">
        <v>274</v>
      </c>
      <c r="H6" s="3" t="s">
        <v>275</v>
      </c>
      <c r="I6" s="3" t="s">
        <v>276</v>
      </c>
      <c r="J6" s="3" t="s">
        <v>277</v>
      </c>
      <c r="K6" s="3" t="s">
        <v>278</v>
      </c>
      <c r="L6" s="3" t="s">
        <v>279</v>
      </c>
      <c r="M6" s="3" t="s">
        <v>280</v>
      </c>
      <c r="N6" s="3" t="s">
        <v>281</v>
      </c>
      <c r="O6" s="3" t="s">
        <v>282</v>
      </c>
      <c r="P6" s="3" t="s">
        <v>283</v>
      </c>
      <c r="Q6" s="3" t="s">
        <v>284</v>
      </c>
      <c r="R6" s="3" t="s">
        <v>285</v>
      </c>
      <c r="S6" s="3" t="s">
        <v>286</v>
      </c>
      <c r="T6" s="3" t="s">
        <v>287</v>
      </c>
      <c r="U6" s="3" t="s">
        <v>288</v>
      </c>
      <c r="V6" s="4" t="s">
        <v>289</v>
      </c>
      <c r="W6" s="3" t="s">
        <v>290</v>
      </c>
      <c r="X6" s="3" t="s">
        <v>291</v>
      </c>
      <c r="AD6" s="6" t="s">
        <v>292</v>
      </c>
      <c r="AE6" s="6" t="s">
        <v>293</v>
      </c>
      <c r="AF6" s="5" t="s">
        <v>157</v>
      </c>
      <c r="AG6" s="5">
        <v>18</v>
      </c>
      <c r="AH6" s="5">
        <v>1</v>
      </c>
      <c r="AI6" s="30">
        <v>120996</v>
      </c>
      <c r="AJ6" s="31">
        <v>15</v>
      </c>
      <c r="AK6" t="str">
        <f>AD2&amp;AT3&amp;AW2</f>
        <v>AndebolIniciado (sub 15)Feminino</v>
      </c>
      <c r="AL6" s="5" t="s">
        <v>294</v>
      </c>
      <c r="AM6" s="5">
        <v>1</v>
      </c>
      <c r="AO6" t="s">
        <v>264</v>
      </c>
      <c r="AQ6" t="s">
        <v>140</v>
      </c>
      <c r="AR6" t="s">
        <v>295</v>
      </c>
      <c r="AS6" t="s">
        <v>161</v>
      </c>
      <c r="AY6" s="9" t="s">
        <v>292</v>
      </c>
      <c r="AZ6" s="12" t="s">
        <v>296</v>
      </c>
      <c r="BA6" s="3"/>
      <c r="BB6" s="3"/>
      <c r="BC6" s="3"/>
      <c r="BD6" s="4" t="s">
        <v>297</v>
      </c>
      <c r="BE6" s="4" t="s">
        <v>116</v>
      </c>
      <c r="BF6" s="4">
        <v>3</v>
      </c>
    </row>
    <row r="7" spans="1:60" x14ac:dyDescent="0.35">
      <c r="A7" s="3" t="s">
        <v>298</v>
      </c>
      <c r="B7" s="33" t="s">
        <v>299</v>
      </c>
      <c r="C7" s="3" t="s">
        <v>300</v>
      </c>
      <c r="D7" s="3" t="s">
        <v>301</v>
      </c>
      <c r="E7" s="3" t="s">
        <v>302</v>
      </c>
      <c r="F7" s="3" t="s">
        <v>303</v>
      </c>
      <c r="G7" s="3" t="s">
        <v>304</v>
      </c>
      <c r="H7" s="3" t="s">
        <v>305</v>
      </c>
      <c r="I7" s="3" t="s">
        <v>306</v>
      </c>
      <c r="J7" s="3" t="s">
        <v>307</v>
      </c>
      <c r="K7" s="3" t="s">
        <v>308</v>
      </c>
      <c r="L7" s="3" t="s">
        <v>309</v>
      </c>
      <c r="M7" s="3" t="s">
        <v>310</v>
      </c>
      <c r="N7" s="3" t="s">
        <v>311</v>
      </c>
      <c r="O7" s="3" t="s">
        <v>312</v>
      </c>
      <c r="P7" s="3" t="s">
        <v>313</v>
      </c>
      <c r="Q7" s="3" t="s">
        <v>314</v>
      </c>
      <c r="R7" s="3" t="s">
        <v>315</v>
      </c>
      <c r="S7" s="3" t="s">
        <v>316</v>
      </c>
      <c r="T7" s="3" t="s">
        <v>317</v>
      </c>
      <c r="U7" s="3" t="s">
        <v>318</v>
      </c>
      <c r="V7" s="4" t="s">
        <v>319</v>
      </c>
      <c r="W7" s="3" t="s">
        <v>320</v>
      </c>
      <c r="X7" s="3" t="s">
        <v>321</v>
      </c>
      <c r="AD7" s="6" t="s">
        <v>322</v>
      </c>
      <c r="AE7" s="6" t="s">
        <v>323</v>
      </c>
      <c r="AF7" s="5" t="s">
        <v>157</v>
      </c>
      <c r="AG7" s="5">
        <v>18</v>
      </c>
      <c r="AH7" s="5">
        <v>1</v>
      </c>
      <c r="AI7" s="30">
        <v>121009</v>
      </c>
      <c r="AJ7" s="31">
        <v>6</v>
      </c>
      <c r="AK7" t="str">
        <f>AD2&amp;AT3&amp;AW3</f>
        <v>AndebolIniciado (sub 15)Masculino</v>
      </c>
      <c r="AL7" s="5" t="s">
        <v>324</v>
      </c>
      <c r="AM7" s="5">
        <v>1</v>
      </c>
      <c r="AO7" s="4" t="s">
        <v>158</v>
      </c>
      <c r="AP7" s="4"/>
      <c r="AQ7" t="s">
        <v>141</v>
      </c>
      <c r="AR7" t="s">
        <v>325</v>
      </c>
      <c r="AS7" t="s">
        <v>161</v>
      </c>
      <c r="AT7" s="7"/>
      <c r="AY7" s="9" t="s">
        <v>263</v>
      </c>
      <c r="AZ7" s="12" t="s">
        <v>326</v>
      </c>
      <c r="BA7" s="3"/>
      <c r="BB7" s="3"/>
      <c r="BC7" s="3"/>
      <c r="BD7" s="4" t="s">
        <v>117</v>
      </c>
      <c r="BE7" s="4" t="s">
        <v>117</v>
      </c>
      <c r="BF7" s="4">
        <v>3</v>
      </c>
    </row>
    <row r="8" spans="1:60" x14ac:dyDescent="0.35">
      <c r="A8" s="3" t="s">
        <v>327</v>
      </c>
      <c r="B8" s="33" t="s">
        <v>328</v>
      </c>
      <c r="C8" s="3" t="s">
        <v>329</v>
      </c>
      <c r="D8" s="3" t="s">
        <v>330</v>
      </c>
      <c r="E8" s="3" t="s">
        <v>331</v>
      </c>
      <c r="F8" s="3" t="s">
        <v>332</v>
      </c>
      <c r="G8" s="3" t="s">
        <v>333</v>
      </c>
      <c r="H8" s="3" t="s">
        <v>334</v>
      </c>
      <c r="I8" s="3" t="s">
        <v>335</v>
      </c>
      <c r="J8" s="3" t="s">
        <v>336</v>
      </c>
      <c r="K8" s="3" t="s">
        <v>337</v>
      </c>
      <c r="L8" s="3" t="s">
        <v>338</v>
      </c>
      <c r="M8" s="3" t="s">
        <v>339</v>
      </c>
      <c r="N8" s="3" t="s">
        <v>340</v>
      </c>
      <c r="O8" s="3" t="s">
        <v>341</v>
      </c>
      <c r="P8" s="3" t="s">
        <v>342</v>
      </c>
      <c r="Q8" s="3" t="s">
        <v>343</v>
      </c>
      <c r="R8" s="3" t="s">
        <v>344</v>
      </c>
      <c r="S8" s="4" t="s">
        <v>345</v>
      </c>
      <c r="T8" s="3" t="s">
        <v>346</v>
      </c>
      <c r="U8" s="3" t="s">
        <v>347</v>
      </c>
      <c r="V8" s="3" t="s">
        <v>348</v>
      </c>
      <c r="W8" s="3" t="s">
        <v>349</v>
      </c>
      <c r="X8" s="3" t="s">
        <v>350</v>
      </c>
      <c r="AD8" s="6" t="s">
        <v>263</v>
      </c>
      <c r="AE8" s="6" t="s">
        <v>351</v>
      </c>
      <c r="AF8" s="5" t="s">
        <v>157</v>
      </c>
      <c r="AG8" s="5">
        <v>18</v>
      </c>
      <c r="AH8" s="5">
        <v>0</v>
      </c>
      <c r="AI8" s="30">
        <v>121198</v>
      </c>
      <c r="AJ8" s="31">
        <v>41</v>
      </c>
      <c r="AK8" t="str">
        <f>AD2&amp;AT4&amp;AW2</f>
        <v>AndebolJuvenil (sub 18)Feminino</v>
      </c>
      <c r="AL8" s="5" t="s">
        <v>352</v>
      </c>
      <c r="AM8" s="5">
        <v>1</v>
      </c>
      <c r="AO8" s="4" t="s">
        <v>195</v>
      </c>
      <c r="AP8" s="4"/>
      <c r="AQ8" t="s">
        <v>141</v>
      </c>
      <c r="AR8" t="s">
        <v>353</v>
      </c>
      <c r="AS8" t="s">
        <v>161</v>
      </c>
      <c r="AY8" s="9" t="s">
        <v>324</v>
      </c>
      <c r="AZ8" s="4" t="s">
        <v>354</v>
      </c>
      <c r="BA8" s="3"/>
      <c r="BB8" s="3"/>
      <c r="BC8" s="3"/>
      <c r="BD8" s="4" t="s">
        <v>118</v>
      </c>
      <c r="BE8" s="4" t="s">
        <v>118</v>
      </c>
      <c r="BF8" s="4">
        <v>3</v>
      </c>
    </row>
    <row r="9" spans="1:60" x14ac:dyDescent="0.35">
      <c r="A9" s="3" t="s">
        <v>355</v>
      </c>
      <c r="B9" s="33" t="s">
        <v>356</v>
      </c>
      <c r="C9" s="3" t="s">
        <v>357</v>
      </c>
      <c r="D9" s="3" t="s">
        <v>358</v>
      </c>
      <c r="E9" s="3" t="s">
        <v>359</v>
      </c>
      <c r="F9" s="3" t="s">
        <v>360</v>
      </c>
      <c r="G9" s="3" t="s">
        <v>361</v>
      </c>
      <c r="H9" s="3" t="s">
        <v>362</v>
      </c>
      <c r="I9" s="3" t="s">
        <v>363</v>
      </c>
      <c r="J9" s="3" t="s">
        <v>364</v>
      </c>
      <c r="K9" s="3" t="s">
        <v>365</v>
      </c>
      <c r="L9" s="3" t="s">
        <v>366</v>
      </c>
      <c r="M9" s="3" t="s">
        <v>367</v>
      </c>
      <c r="N9" s="3" t="s">
        <v>368</v>
      </c>
      <c r="O9" s="3" t="s">
        <v>369</v>
      </c>
      <c r="P9" s="3" t="s">
        <v>370</v>
      </c>
      <c r="Q9" s="3" t="s">
        <v>371</v>
      </c>
      <c r="R9" s="3" t="s">
        <v>372</v>
      </c>
      <c r="S9" s="3" t="s">
        <v>373</v>
      </c>
      <c r="T9" s="3" t="s">
        <v>374</v>
      </c>
      <c r="U9" s="3" t="s">
        <v>375</v>
      </c>
      <c r="V9" s="3" t="s">
        <v>376</v>
      </c>
      <c r="W9" s="3" t="s">
        <v>377</v>
      </c>
      <c r="X9" s="3" t="s">
        <v>378</v>
      </c>
      <c r="AD9" s="6" t="s">
        <v>294</v>
      </c>
      <c r="AE9" s="6" t="s">
        <v>379</v>
      </c>
      <c r="AF9" s="5" t="s">
        <v>157</v>
      </c>
      <c r="AG9" s="5">
        <v>8</v>
      </c>
      <c r="AH9" s="5">
        <v>0</v>
      </c>
      <c r="AI9" s="30">
        <v>121216</v>
      </c>
      <c r="AJ9" s="31">
        <v>33</v>
      </c>
      <c r="AK9" t="str">
        <f>AD2&amp;AT4&amp;AW3</f>
        <v>AndebolJuvenil (sub 18)Masculino</v>
      </c>
      <c r="AL9" s="5" t="s">
        <v>380</v>
      </c>
      <c r="AM9" s="5">
        <v>1</v>
      </c>
      <c r="AO9" s="4" t="s">
        <v>229</v>
      </c>
      <c r="AP9" s="4"/>
      <c r="AQ9" t="s">
        <v>141</v>
      </c>
      <c r="AR9" t="s">
        <v>292</v>
      </c>
      <c r="AS9" t="s">
        <v>142</v>
      </c>
      <c r="AY9" s="9" t="s">
        <v>352</v>
      </c>
      <c r="AZ9" s="12" t="s">
        <v>381</v>
      </c>
      <c r="BA9" s="3"/>
      <c r="BB9" s="3"/>
      <c r="BC9" s="3"/>
      <c r="BD9" s="4" t="s">
        <v>119</v>
      </c>
      <c r="BE9" s="4" t="s">
        <v>119</v>
      </c>
      <c r="BF9" s="4">
        <v>3</v>
      </c>
    </row>
    <row r="10" spans="1:60" x14ac:dyDescent="0.35">
      <c r="A10" s="3" t="s">
        <v>382</v>
      </c>
      <c r="B10" s="33" t="s">
        <v>383</v>
      </c>
      <c r="C10" s="3" t="s">
        <v>384</v>
      </c>
      <c r="D10" s="3" t="s">
        <v>385</v>
      </c>
      <c r="E10" s="3" t="s">
        <v>386</v>
      </c>
      <c r="F10" s="3" t="s">
        <v>387</v>
      </c>
      <c r="G10" s="3" t="s">
        <v>388</v>
      </c>
      <c r="H10" s="3" t="s">
        <v>389</v>
      </c>
      <c r="I10" s="3" t="s">
        <v>390</v>
      </c>
      <c r="J10" s="3" t="s">
        <v>391</v>
      </c>
      <c r="K10" s="3" t="s">
        <v>392</v>
      </c>
      <c r="L10" s="3" t="s">
        <v>393</v>
      </c>
      <c r="M10" s="3" t="s">
        <v>394</v>
      </c>
      <c r="N10" s="3" t="s">
        <v>395</v>
      </c>
      <c r="O10" s="3" t="s">
        <v>396</v>
      </c>
      <c r="P10" s="3" t="s">
        <v>397</v>
      </c>
      <c r="Q10" s="3" t="s">
        <v>398</v>
      </c>
      <c r="R10" s="3" t="s">
        <v>399</v>
      </c>
      <c r="S10" s="3" t="s">
        <v>400</v>
      </c>
      <c r="T10" s="3" t="s">
        <v>401</v>
      </c>
      <c r="U10" s="3" t="s">
        <v>402</v>
      </c>
      <c r="V10" s="3" t="s">
        <v>403</v>
      </c>
      <c r="W10" s="3" t="s">
        <v>404</v>
      </c>
      <c r="X10" s="3" t="s">
        <v>405</v>
      </c>
      <c r="AD10" s="6" t="s">
        <v>324</v>
      </c>
      <c r="AE10" s="6" t="s">
        <v>406</v>
      </c>
      <c r="AF10" s="5" t="s">
        <v>157</v>
      </c>
      <c r="AG10" s="5">
        <v>18</v>
      </c>
      <c r="AH10" s="5">
        <v>0</v>
      </c>
      <c r="AI10" s="30">
        <v>121265</v>
      </c>
      <c r="AJ10" s="31">
        <v>27</v>
      </c>
      <c r="AK10" t="str">
        <f>AD2&amp;AT5&amp;AW2</f>
        <v>AndebolJúnior (sub 21)Feminino</v>
      </c>
      <c r="AL10" s="5" t="s">
        <v>260</v>
      </c>
      <c r="AM10" s="5">
        <v>1</v>
      </c>
      <c r="AO10" s="4" t="s">
        <v>292</v>
      </c>
      <c r="AQ10" t="s">
        <v>140</v>
      </c>
      <c r="AR10" t="s">
        <v>407</v>
      </c>
      <c r="AS10" t="s">
        <v>142</v>
      </c>
      <c r="AY10" s="9" t="s">
        <v>408</v>
      </c>
      <c r="AZ10" s="12" t="s">
        <v>409</v>
      </c>
      <c r="BA10" s="3"/>
      <c r="BB10" s="3"/>
      <c r="BC10" s="3"/>
      <c r="BD10" s="4" t="s">
        <v>120</v>
      </c>
      <c r="BE10" s="4" t="s">
        <v>120</v>
      </c>
      <c r="BF10" s="4">
        <v>3</v>
      </c>
    </row>
    <row r="11" spans="1:60" x14ac:dyDescent="0.35">
      <c r="A11" s="3" t="s">
        <v>410</v>
      </c>
      <c r="B11" s="33" t="s">
        <v>411</v>
      </c>
      <c r="C11" s="3" t="s">
        <v>412</v>
      </c>
      <c r="D11" s="3" t="s">
        <v>413</v>
      </c>
      <c r="E11" s="3" t="s">
        <v>414</v>
      </c>
      <c r="F11" s="3" t="s">
        <v>415</v>
      </c>
      <c r="G11" s="3" t="s">
        <v>416</v>
      </c>
      <c r="H11" s="3" t="s">
        <v>417</v>
      </c>
      <c r="I11" s="3" t="s">
        <v>418</v>
      </c>
      <c r="J11" s="3" t="s">
        <v>419</v>
      </c>
      <c r="K11" s="3" t="s">
        <v>420</v>
      </c>
      <c r="L11" s="3" t="s">
        <v>421</v>
      </c>
      <c r="M11" s="3" t="s">
        <v>422</v>
      </c>
      <c r="N11" s="3" t="s">
        <v>423</v>
      </c>
      <c r="O11" s="3" t="s">
        <v>424</v>
      </c>
      <c r="P11" s="3" t="s">
        <v>425</v>
      </c>
      <c r="Q11" s="3" t="s">
        <v>426</v>
      </c>
      <c r="R11" s="3" t="s">
        <v>427</v>
      </c>
      <c r="S11" s="3" t="s">
        <v>428</v>
      </c>
      <c r="T11" s="3" t="s">
        <v>429</v>
      </c>
      <c r="U11" s="3" t="s">
        <v>430</v>
      </c>
      <c r="V11" s="3" t="s">
        <v>431</v>
      </c>
      <c r="W11" s="3" t="s">
        <v>432</v>
      </c>
      <c r="X11" s="3" t="s">
        <v>433</v>
      </c>
      <c r="AD11" s="6" t="s">
        <v>352</v>
      </c>
      <c r="AE11" s="6" t="s">
        <v>434</v>
      </c>
      <c r="AF11" s="5" t="s">
        <v>157</v>
      </c>
      <c r="AG11" s="5">
        <v>8</v>
      </c>
      <c r="AH11" s="5">
        <v>0</v>
      </c>
      <c r="AI11" s="30">
        <v>121381</v>
      </c>
      <c r="AJ11" s="31">
        <v>39</v>
      </c>
      <c r="AK11" t="str">
        <f>AD2&amp;AT5&amp;AW3</f>
        <v>AndebolJúnior (sub 21)Masculino</v>
      </c>
      <c r="AL11" s="5" t="s">
        <v>435</v>
      </c>
      <c r="AM11" s="5">
        <v>1</v>
      </c>
      <c r="AO11" t="s">
        <v>407</v>
      </c>
      <c r="AP11" s="6"/>
      <c r="AQ11" t="s">
        <v>140</v>
      </c>
      <c r="AR11" t="s">
        <v>436</v>
      </c>
      <c r="AS11" t="s">
        <v>143</v>
      </c>
      <c r="AY11" s="9" t="s">
        <v>435</v>
      </c>
      <c r="AZ11" s="6" t="s">
        <v>437</v>
      </c>
      <c r="BA11" s="3"/>
      <c r="BB11" s="3"/>
      <c r="BC11" s="3"/>
      <c r="BD11" s="4" t="s">
        <v>438</v>
      </c>
      <c r="BE11" s="4" t="s">
        <v>121</v>
      </c>
      <c r="BF11" s="4">
        <v>4</v>
      </c>
    </row>
    <row r="12" spans="1:60" x14ac:dyDescent="0.35">
      <c r="A12" s="3" t="s">
        <v>439</v>
      </c>
      <c r="B12" s="33" t="s">
        <v>440</v>
      </c>
      <c r="C12" s="3" t="s">
        <v>441</v>
      </c>
      <c r="D12" s="3" t="s">
        <v>442</v>
      </c>
      <c r="E12" s="3" t="s">
        <v>443</v>
      </c>
      <c r="F12" s="3" t="s">
        <v>444</v>
      </c>
      <c r="G12" s="3" t="s">
        <v>445</v>
      </c>
      <c r="H12" s="3" t="s">
        <v>446</v>
      </c>
      <c r="I12" s="3" t="s">
        <v>447</v>
      </c>
      <c r="J12" s="3" t="s">
        <v>448</v>
      </c>
      <c r="K12" s="3" t="s">
        <v>449</v>
      </c>
      <c r="L12" s="3" t="s">
        <v>450</v>
      </c>
      <c r="M12" s="3" t="s">
        <v>451</v>
      </c>
      <c r="N12" s="3" t="s">
        <v>452</v>
      </c>
      <c r="O12" s="3" t="s">
        <v>453</v>
      </c>
      <c r="P12" s="3" t="s">
        <v>454</v>
      </c>
      <c r="Q12" s="3" t="s">
        <v>455</v>
      </c>
      <c r="R12" s="3" t="s">
        <v>456</v>
      </c>
      <c r="S12" s="3" t="s">
        <v>457</v>
      </c>
      <c r="T12" s="3" t="s">
        <v>458</v>
      </c>
      <c r="U12" s="3" t="s">
        <v>459</v>
      </c>
      <c r="V12" s="3" t="s">
        <v>460</v>
      </c>
      <c r="W12" s="3" t="s">
        <v>461</v>
      </c>
      <c r="X12" s="3" t="s">
        <v>462</v>
      </c>
      <c r="AD12" s="6" t="s">
        <v>408</v>
      </c>
      <c r="AE12" s="6" t="s">
        <v>463</v>
      </c>
      <c r="AF12" s="5" t="s">
        <v>157</v>
      </c>
      <c r="AG12" s="5">
        <v>18</v>
      </c>
      <c r="AH12" s="5">
        <v>1</v>
      </c>
      <c r="AI12" s="30">
        <v>121393</v>
      </c>
      <c r="AJ12" s="31">
        <v>40</v>
      </c>
      <c r="AK12" t="str">
        <f>AD3&amp;Vários&amp;AW4</f>
        <v>ARE - DançaVários</v>
      </c>
      <c r="AL12" s="5" t="s">
        <v>464</v>
      </c>
      <c r="AM12" s="5">
        <v>1</v>
      </c>
      <c r="AO12" t="s">
        <v>436</v>
      </c>
      <c r="AQ12" t="s">
        <v>140</v>
      </c>
      <c r="AR12" t="s">
        <v>465</v>
      </c>
      <c r="AS12" t="s">
        <v>143</v>
      </c>
      <c r="AY12" s="9" t="s">
        <v>464</v>
      </c>
      <c r="AZ12" s="12" t="s">
        <v>466</v>
      </c>
      <c r="BA12" s="3"/>
      <c r="BB12" s="3"/>
      <c r="BC12" s="3"/>
      <c r="BD12" s="4" t="s">
        <v>467</v>
      </c>
      <c r="BE12" s="4" t="s">
        <v>122</v>
      </c>
      <c r="BF12" s="4">
        <v>4</v>
      </c>
    </row>
    <row r="13" spans="1:60" x14ac:dyDescent="0.35">
      <c r="A13" s="4" t="s">
        <v>468</v>
      </c>
      <c r="B13" s="33" t="s">
        <v>469</v>
      </c>
      <c r="C13" s="3" t="s">
        <v>470</v>
      </c>
      <c r="D13" s="3" t="s">
        <v>471</v>
      </c>
      <c r="E13" s="3" t="s">
        <v>472</v>
      </c>
      <c r="F13" s="3" t="s">
        <v>473</v>
      </c>
      <c r="G13" s="3" t="s">
        <v>474</v>
      </c>
      <c r="H13" s="3" t="s">
        <v>475</v>
      </c>
      <c r="I13" s="3" t="s">
        <v>476</v>
      </c>
      <c r="J13" s="3" t="s">
        <v>477</v>
      </c>
      <c r="K13" s="3" t="s">
        <v>478</v>
      </c>
      <c r="L13" s="3" t="s">
        <v>479</v>
      </c>
      <c r="M13" s="3" t="s">
        <v>480</v>
      </c>
      <c r="N13" s="3" t="s">
        <v>481</v>
      </c>
      <c r="O13" s="3" t="s">
        <v>482</v>
      </c>
      <c r="P13" s="3" t="s">
        <v>483</v>
      </c>
      <c r="Q13" s="3" t="s">
        <v>484</v>
      </c>
      <c r="R13" s="3" t="s">
        <v>485</v>
      </c>
      <c r="S13" s="3" t="s">
        <v>486</v>
      </c>
      <c r="T13" s="3" t="s">
        <v>487</v>
      </c>
      <c r="U13" s="3" t="s">
        <v>488</v>
      </c>
      <c r="V13" s="3" t="s">
        <v>489</v>
      </c>
      <c r="W13" s="3" t="s">
        <v>490</v>
      </c>
      <c r="X13" s="3" t="s">
        <v>491</v>
      </c>
      <c r="Y13" s="4"/>
      <c r="Z13" s="4"/>
      <c r="AA13" s="4"/>
      <c r="AB13" s="4"/>
      <c r="AC13" s="4"/>
      <c r="AD13" s="6" t="s">
        <v>380</v>
      </c>
      <c r="AE13" s="6" t="s">
        <v>492</v>
      </c>
      <c r="AF13" s="5" t="s">
        <v>157</v>
      </c>
      <c r="AG13" s="5">
        <v>8</v>
      </c>
      <c r="AH13" s="5">
        <v>0</v>
      </c>
      <c r="AI13" s="30">
        <v>121423</v>
      </c>
      <c r="AJ13" s="31">
        <v>15</v>
      </c>
      <c r="AK13" t="str">
        <f>AD4&amp;Vários&amp;AW4</f>
        <v>AtletismoVários</v>
      </c>
      <c r="AL13" s="5" t="s">
        <v>493</v>
      </c>
      <c r="AM13" s="5">
        <v>1</v>
      </c>
      <c r="AO13" t="s">
        <v>465</v>
      </c>
      <c r="AQ13" t="s">
        <v>140</v>
      </c>
      <c r="AR13" t="s">
        <v>494</v>
      </c>
      <c r="AS13" t="s">
        <v>143</v>
      </c>
      <c r="AY13" s="9" t="s">
        <v>495</v>
      </c>
      <c r="AZ13" s="12" t="s">
        <v>496</v>
      </c>
      <c r="BA13" s="3"/>
      <c r="BB13" s="3"/>
      <c r="BC13" s="3"/>
      <c r="BD13" s="4" t="s">
        <v>497</v>
      </c>
      <c r="BE13" s="4" t="s">
        <v>123</v>
      </c>
      <c r="BF13" s="4">
        <v>4</v>
      </c>
    </row>
    <row r="14" spans="1:60" x14ac:dyDescent="0.35">
      <c r="A14" s="3" t="s">
        <v>498</v>
      </c>
      <c r="B14" s="33" t="s">
        <v>499</v>
      </c>
      <c r="C14" s="3" t="s">
        <v>500</v>
      </c>
      <c r="D14" s="3" t="s">
        <v>501</v>
      </c>
      <c r="E14" s="3" t="s">
        <v>502</v>
      </c>
      <c r="F14" s="3" t="s">
        <v>503</v>
      </c>
      <c r="G14" s="3" t="s">
        <v>504</v>
      </c>
      <c r="H14" s="3" t="s">
        <v>505</v>
      </c>
      <c r="I14" s="3" t="s">
        <v>506</v>
      </c>
      <c r="J14" s="3" t="s">
        <v>507</v>
      </c>
      <c r="K14" s="3" t="s">
        <v>508</v>
      </c>
      <c r="L14" s="3" t="s">
        <v>509</v>
      </c>
      <c r="M14" s="3" t="s">
        <v>510</v>
      </c>
      <c r="N14" s="3" t="s">
        <v>511</v>
      </c>
      <c r="O14" s="3" t="s">
        <v>512</v>
      </c>
      <c r="P14" s="3" t="s">
        <v>513</v>
      </c>
      <c r="Q14" s="3" t="s">
        <v>514</v>
      </c>
      <c r="R14" s="3" t="s">
        <v>515</v>
      </c>
      <c r="S14" s="3" t="s">
        <v>516</v>
      </c>
      <c r="T14" s="3" t="s">
        <v>517</v>
      </c>
      <c r="U14" s="3" t="s">
        <v>518</v>
      </c>
      <c r="V14" s="3" t="s">
        <v>519</v>
      </c>
      <c r="W14" s="3" t="s">
        <v>520</v>
      </c>
      <c r="X14" s="4" t="s">
        <v>521</v>
      </c>
      <c r="AD14" s="6" t="s">
        <v>522</v>
      </c>
      <c r="AE14" s="6" t="s">
        <v>523</v>
      </c>
      <c r="AF14" s="5" t="s">
        <v>157</v>
      </c>
      <c r="AG14" s="5">
        <v>18</v>
      </c>
      <c r="AH14" s="5">
        <v>0</v>
      </c>
      <c r="AI14" s="30">
        <v>121502</v>
      </c>
      <c r="AJ14" s="31">
        <v>36</v>
      </c>
      <c r="AK14" t="str">
        <f>AD5&amp;Vários&amp;AW4</f>
        <v>BadmintonVários</v>
      </c>
      <c r="AL14" s="5" t="s">
        <v>524</v>
      </c>
      <c r="AM14" s="5">
        <v>1</v>
      </c>
      <c r="AO14" t="s">
        <v>494</v>
      </c>
      <c r="AQ14" t="s">
        <v>140</v>
      </c>
      <c r="AR14" t="s">
        <v>322</v>
      </c>
      <c r="AS14" t="s">
        <v>142</v>
      </c>
      <c r="AY14" s="11" t="s">
        <v>525</v>
      </c>
      <c r="AZ14" s="12" t="s">
        <v>526</v>
      </c>
      <c r="BA14" s="3"/>
      <c r="BB14" s="3"/>
      <c r="BC14" s="3"/>
      <c r="BD14" s="4" t="s">
        <v>527</v>
      </c>
      <c r="BE14" s="4" t="s">
        <v>124</v>
      </c>
      <c r="BF14" s="4">
        <v>4</v>
      </c>
    </row>
    <row r="15" spans="1:60" x14ac:dyDescent="0.35">
      <c r="A15" s="3" t="s">
        <v>528</v>
      </c>
      <c r="B15" s="33" t="s">
        <v>529</v>
      </c>
      <c r="C15" s="3" t="s">
        <v>530</v>
      </c>
      <c r="D15" s="3" t="s">
        <v>531</v>
      </c>
      <c r="E15" s="3" t="s">
        <v>532</v>
      </c>
      <c r="F15" s="3" t="s">
        <v>533</v>
      </c>
      <c r="G15" s="3" t="s">
        <v>534</v>
      </c>
      <c r="H15" s="3" t="s">
        <v>535</v>
      </c>
      <c r="I15" s="3" t="s">
        <v>536</v>
      </c>
      <c r="J15" s="3" t="s">
        <v>537</v>
      </c>
      <c r="K15" s="3" t="s">
        <v>538</v>
      </c>
      <c r="L15" s="3" t="s">
        <v>539</v>
      </c>
      <c r="M15" s="3" t="s">
        <v>540</v>
      </c>
      <c r="N15" s="4" t="s">
        <v>541</v>
      </c>
      <c r="O15" s="3" t="s">
        <v>542</v>
      </c>
      <c r="P15" s="3" t="s">
        <v>543</v>
      </c>
      <c r="Q15" s="3" t="s">
        <v>544</v>
      </c>
      <c r="R15" s="3" t="s">
        <v>545</v>
      </c>
      <c r="S15" s="3" t="s">
        <v>546</v>
      </c>
      <c r="T15" s="3" t="s">
        <v>547</v>
      </c>
      <c r="U15" s="3" t="s">
        <v>548</v>
      </c>
      <c r="V15" s="3" t="s">
        <v>549</v>
      </c>
      <c r="W15" s="3" t="s">
        <v>550</v>
      </c>
      <c r="X15" s="3" t="s">
        <v>551</v>
      </c>
      <c r="AD15" s="6" t="s">
        <v>435</v>
      </c>
      <c r="AE15" s="6" t="s">
        <v>552</v>
      </c>
      <c r="AF15" s="5" t="s">
        <v>157</v>
      </c>
      <c r="AG15" s="5">
        <v>18</v>
      </c>
      <c r="AH15" s="5">
        <v>0</v>
      </c>
      <c r="AI15" s="30">
        <v>121617</v>
      </c>
      <c r="AJ15" s="31">
        <v>48</v>
      </c>
      <c r="AK15" t="str">
        <f>AD6&amp;AT2&amp;AW2</f>
        <v>BasquetebolInfantil B (sub 13)Feminino</v>
      </c>
      <c r="AL15" s="5" t="s">
        <v>553</v>
      </c>
      <c r="AM15" s="5">
        <v>1</v>
      </c>
      <c r="AO15" t="s">
        <v>322</v>
      </c>
      <c r="AQ15" t="s">
        <v>140</v>
      </c>
      <c r="AR15" t="s">
        <v>554</v>
      </c>
      <c r="AS15" t="s">
        <v>142</v>
      </c>
      <c r="AY15" s="9" t="s">
        <v>524</v>
      </c>
      <c r="AZ15" s="6" t="s">
        <v>555</v>
      </c>
      <c r="BA15" s="3"/>
      <c r="BB15" s="3"/>
      <c r="BC15" s="3"/>
      <c r="BD15" s="4" t="s">
        <v>125</v>
      </c>
      <c r="BE15" s="4" t="s">
        <v>125</v>
      </c>
      <c r="BF15" s="4">
        <v>4</v>
      </c>
    </row>
    <row r="16" spans="1:60" x14ac:dyDescent="0.35">
      <c r="A16" s="3" t="s">
        <v>556</v>
      </c>
      <c r="B16" s="33" t="s">
        <v>557</v>
      </c>
      <c r="C16" s="3" t="s">
        <v>558</v>
      </c>
      <c r="D16" s="3" t="s">
        <v>559</v>
      </c>
      <c r="E16" s="3" t="s">
        <v>560</v>
      </c>
      <c r="F16" s="3" t="s">
        <v>561</v>
      </c>
      <c r="G16" s="3" t="s">
        <v>562</v>
      </c>
      <c r="H16" s="3" t="s">
        <v>563</v>
      </c>
      <c r="I16" s="3" t="s">
        <v>564</v>
      </c>
      <c r="J16" s="3" t="s">
        <v>565</v>
      </c>
      <c r="K16" s="3" t="s">
        <v>566</v>
      </c>
      <c r="L16" s="3" t="s">
        <v>567</v>
      </c>
      <c r="M16" s="3" t="s">
        <v>568</v>
      </c>
      <c r="N16" s="3" t="s">
        <v>569</v>
      </c>
      <c r="O16" s="3" t="s">
        <v>570</v>
      </c>
      <c r="P16" s="3" t="s">
        <v>571</v>
      </c>
      <c r="Q16" s="3" t="s">
        <v>572</v>
      </c>
      <c r="R16" s="3" t="s">
        <v>573</v>
      </c>
      <c r="S16" s="4" t="s">
        <v>574</v>
      </c>
      <c r="T16" s="3" t="s">
        <v>575</v>
      </c>
      <c r="U16" s="3" t="s">
        <v>576</v>
      </c>
      <c r="V16" s="3" t="s">
        <v>577</v>
      </c>
      <c r="W16" s="3" t="s">
        <v>578</v>
      </c>
      <c r="X16" s="3" t="s">
        <v>579</v>
      </c>
      <c r="AD16" s="6" t="s">
        <v>464</v>
      </c>
      <c r="AE16" s="6" t="s">
        <v>580</v>
      </c>
      <c r="AF16" s="5" t="s">
        <v>157</v>
      </c>
      <c r="AG16" s="5">
        <v>18</v>
      </c>
      <c r="AH16" s="5">
        <v>0</v>
      </c>
      <c r="AI16" s="30">
        <v>130000</v>
      </c>
      <c r="AJ16" s="31">
        <v>9</v>
      </c>
      <c r="AK16" t="str">
        <f>AD6&amp;AT2&amp;AW3</f>
        <v>BasquetebolInfantil B (sub 13)Masculino</v>
      </c>
      <c r="AL16" s="5" t="s">
        <v>581</v>
      </c>
      <c r="AM16" s="5">
        <v>1</v>
      </c>
      <c r="AO16" t="s">
        <v>554</v>
      </c>
      <c r="AQ16" t="s">
        <v>140</v>
      </c>
      <c r="AR16" t="s">
        <v>582</v>
      </c>
      <c r="AS16" t="s">
        <v>143</v>
      </c>
      <c r="AY16" s="9" t="s">
        <v>553</v>
      </c>
      <c r="AZ16" s="12" t="s">
        <v>583</v>
      </c>
      <c r="BA16" s="3"/>
      <c r="BB16" s="3"/>
      <c r="BC16" s="3"/>
      <c r="BD16" s="4" t="s">
        <v>584</v>
      </c>
      <c r="BE16" s="4" t="s">
        <v>126</v>
      </c>
      <c r="BF16" s="4">
        <v>4</v>
      </c>
    </row>
    <row r="17" spans="1:58" x14ac:dyDescent="0.35">
      <c r="A17" s="3" t="s">
        <v>585</v>
      </c>
      <c r="B17" s="33" t="s">
        <v>586</v>
      </c>
      <c r="C17" s="3" t="s">
        <v>587</v>
      </c>
      <c r="D17" s="3" t="s">
        <v>588</v>
      </c>
      <c r="E17" s="3" t="s">
        <v>589</v>
      </c>
      <c r="F17" s="3" t="s">
        <v>590</v>
      </c>
      <c r="G17" s="3" t="s">
        <v>591</v>
      </c>
      <c r="H17" s="3" t="s">
        <v>592</v>
      </c>
      <c r="I17" s="3" t="s">
        <v>593</v>
      </c>
      <c r="J17" s="3" t="s">
        <v>594</v>
      </c>
      <c r="K17" s="3" t="s">
        <v>595</v>
      </c>
      <c r="L17" s="3" t="s">
        <v>596</v>
      </c>
      <c r="M17" s="3" t="s">
        <v>597</v>
      </c>
      <c r="N17" s="3" t="s">
        <v>598</v>
      </c>
      <c r="O17" s="3" t="s">
        <v>599</v>
      </c>
      <c r="P17" s="3" t="s">
        <v>600</v>
      </c>
      <c r="Q17" s="3" t="s">
        <v>601</v>
      </c>
      <c r="R17" s="3" t="s">
        <v>602</v>
      </c>
      <c r="S17" s="3" t="s">
        <v>603</v>
      </c>
      <c r="T17" s="3" t="s">
        <v>604</v>
      </c>
      <c r="U17" s="3" t="s">
        <v>605</v>
      </c>
      <c r="V17" s="3" t="s">
        <v>606</v>
      </c>
      <c r="W17" s="3" t="s">
        <v>607</v>
      </c>
      <c r="X17" s="3" t="s">
        <v>608</v>
      </c>
      <c r="AD17" s="6" t="s">
        <v>609</v>
      </c>
      <c r="AE17" s="6" t="s">
        <v>610</v>
      </c>
      <c r="AF17" s="5" t="s">
        <v>157</v>
      </c>
      <c r="AG17" s="5">
        <v>18</v>
      </c>
      <c r="AH17" s="5">
        <v>1</v>
      </c>
      <c r="AI17" s="30">
        <v>130140</v>
      </c>
      <c r="AJ17" s="31">
        <v>9</v>
      </c>
      <c r="AK17" t="str">
        <f>AD6&amp;AT2&amp;AX2</f>
        <v>BasquetebolInfantil B (sub 13)Misto</v>
      </c>
      <c r="AL17" s="5" t="s">
        <v>611</v>
      </c>
      <c r="AM17" s="5">
        <v>1</v>
      </c>
      <c r="AO17" t="s">
        <v>582</v>
      </c>
      <c r="AQ17" t="s">
        <v>140</v>
      </c>
      <c r="AR17" t="s">
        <v>612</v>
      </c>
      <c r="AS17" t="s">
        <v>143</v>
      </c>
      <c r="AY17" s="9" t="s">
        <v>613</v>
      </c>
      <c r="AZ17" s="12" t="s">
        <v>614</v>
      </c>
      <c r="BA17" s="3"/>
      <c r="BB17" s="3"/>
      <c r="BC17" s="3"/>
      <c r="BD17" s="4" t="s">
        <v>127</v>
      </c>
      <c r="BE17" s="4" t="s">
        <v>127</v>
      </c>
      <c r="BF17" s="4">
        <v>4</v>
      </c>
    </row>
    <row r="18" spans="1:58" x14ac:dyDescent="0.35">
      <c r="A18" s="3" t="s">
        <v>615</v>
      </c>
      <c r="B18" s="33" t="s">
        <v>616</v>
      </c>
      <c r="C18" s="3" t="s">
        <v>617</v>
      </c>
      <c r="D18" s="3" t="s">
        <v>618</v>
      </c>
      <c r="E18" s="3" t="s">
        <v>619</v>
      </c>
      <c r="F18" s="3" t="s">
        <v>620</v>
      </c>
      <c r="G18" s="3" t="s">
        <v>621</v>
      </c>
      <c r="H18" s="3" t="s">
        <v>622</v>
      </c>
      <c r="I18" s="3" t="s">
        <v>623</v>
      </c>
      <c r="J18" s="3" t="s">
        <v>624</v>
      </c>
      <c r="K18" s="3" t="s">
        <v>625</v>
      </c>
      <c r="L18" s="3" t="s">
        <v>626</v>
      </c>
      <c r="M18" s="3" t="s">
        <v>627</v>
      </c>
      <c r="N18" s="3" t="s">
        <v>628</v>
      </c>
      <c r="O18" s="3" t="s">
        <v>629</v>
      </c>
      <c r="P18" s="3" t="s">
        <v>630</v>
      </c>
      <c r="Q18" s="3" t="s">
        <v>631</v>
      </c>
      <c r="R18" s="3" t="s">
        <v>632</v>
      </c>
      <c r="S18" s="3" t="s">
        <v>633</v>
      </c>
      <c r="T18" s="3" t="s">
        <v>634</v>
      </c>
      <c r="U18" s="3" t="s">
        <v>635</v>
      </c>
      <c r="V18" s="3" t="s">
        <v>636</v>
      </c>
      <c r="W18" s="3" t="s">
        <v>637</v>
      </c>
      <c r="X18" s="3" t="s">
        <v>638</v>
      </c>
      <c r="AD18" s="6" t="s">
        <v>495</v>
      </c>
      <c r="AE18" s="6" t="s">
        <v>639</v>
      </c>
      <c r="AF18" s="5" t="s">
        <v>157</v>
      </c>
      <c r="AG18" s="5">
        <v>18</v>
      </c>
      <c r="AH18" s="5">
        <v>1</v>
      </c>
      <c r="AI18" s="30">
        <v>130229</v>
      </c>
      <c r="AJ18" s="31">
        <v>18</v>
      </c>
      <c r="AK18" t="str">
        <f>AD6&amp;AT3&amp;AW2</f>
        <v>BasquetebolIniciado (sub 15)Feminino</v>
      </c>
      <c r="AL18" s="5" t="s">
        <v>640</v>
      </c>
      <c r="AM18" s="5">
        <v>1</v>
      </c>
      <c r="AO18" t="s">
        <v>612</v>
      </c>
      <c r="AQ18" t="s">
        <v>140</v>
      </c>
      <c r="AR18" t="s">
        <v>641</v>
      </c>
      <c r="AS18" t="s">
        <v>143</v>
      </c>
      <c r="AY18" s="9" t="s">
        <v>581</v>
      </c>
      <c r="AZ18" s="12" t="s">
        <v>642</v>
      </c>
      <c r="BA18" s="3"/>
      <c r="BB18" s="3"/>
      <c r="BC18" s="3"/>
      <c r="BD18" s="4" t="s">
        <v>128</v>
      </c>
      <c r="BE18" s="4" t="s">
        <v>128</v>
      </c>
      <c r="BF18" s="4">
        <v>5</v>
      </c>
    </row>
    <row r="19" spans="1:58" x14ac:dyDescent="0.35">
      <c r="A19" s="3" t="s">
        <v>643</v>
      </c>
      <c r="B19" s="33" t="s">
        <v>644</v>
      </c>
      <c r="C19" s="3" t="s">
        <v>645</v>
      </c>
      <c r="D19" s="3" t="s">
        <v>646</v>
      </c>
      <c r="E19" s="3" t="s">
        <v>647</v>
      </c>
      <c r="F19" s="3" t="s">
        <v>648</v>
      </c>
      <c r="G19" s="3" t="s">
        <v>649</v>
      </c>
      <c r="H19" s="3" t="s">
        <v>650</v>
      </c>
      <c r="I19" s="3" t="s">
        <v>651</v>
      </c>
      <c r="J19" s="3" t="s">
        <v>652</v>
      </c>
      <c r="K19" s="3" t="s">
        <v>653</v>
      </c>
      <c r="L19" s="3" t="s">
        <v>654</v>
      </c>
      <c r="M19" s="3" t="s">
        <v>655</v>
      </c>
      <c r="N19" s="3" t="s">
        <v>656</v>
      </c>
      <c r="O19" s="3" t="s">
        <v>657</v>
      </c>
      <c r="P19" s="3" t="s">
        <v>658</v>
      </c>
      <c r="Q19" s="3" t="s">
        <v>659</v>
      </c>
      <c r="R19" s="3" t="s">
        <v>660</v>
      </c>
      <c r="S19" s="4" t="s">
        <v>661</v>
      </c>
      <c r="T19" s="3" t="s">
        <v>662</v>
      </c>
      <c r="U19" s="3" t="s">
        <v>663</v>
      </c>
      <c r="V19" s="3" t="s">
        <v>664</v>
      </c>
      <c r="W19" s="4" t="s">
        <v>665</v>
      </c>
      <c r="X19" s="3" t="s">
        <v>666</v>
      </c>
      <c r="AD19" s="6" t="s">
        <v>493</v>
      </c>
      <c r="AE19" s="6" t="s">
        <v>667</v>
      </c>
      <c r="AF19" s="5" t="s">
        <v>157</v>
      </c>
      <c r="AG19" s="5">
        <v>8</v>
      </c>
      <c r="AH19" s="5">
        <v>0</v>
      </c>
      <c r="AI19" s="30">
        <v>130242</v>
      </c>
      <c r="AJ19" s="31">
        <v>9</v>
      </c>
      <c r="AK19" t="str">
        <f>AD6&amp;AT3&amp;AW3</f>
        <v>BasquetebolIniciado (sub 15)Masculino</v>
      </c>
      <c r="AL19" s="5" t="s">
        <v>668</v>
      </c>
      <c r="AM19" s="5">
        <v>1</v>
      </c>
      <c r="AO19" t="s">
        <v>641</v>
      </c>
      <c r="AQ19" t="s">
        <v>140</v>
      </c>
      <c r="AR19" t="s">
        <v>669</v>
      </c>
      <c r="AS19" t="s">
        <v>161</v>
      </c>
      <c r="AY19" s="9" t="s">
        <v>611</v>
      </c>
      <c r="AZ19" s="12" t="s">
        <v>670</v>
      </c>
      <c r="BA19" s="3"/>
      <c r="BB19" s="3"/>
      <c r="BC19" s="3"/>
      <c r="BD19" s="4" t="s">
        <v>671</v>
      </c>
      <c r="BE19" s="4" t="s">
        <v>129</v>
      </c>
      <c r="BF19" s="4">
        <v>5</v>
      </c>
    </row>
    <row r="20" spans="1:58" x14ac:dyDescent="0.35">
      <c r="A20" s="3" t="s">
        <v>672</v>
      </c>
      <c r="B20" s="33" t="s">
        <v>673</v>
      </c>
      <c r="C20" s="3" t="s">
        <v>674</v>
      </c>
      <c r="D20" s="3" t="s">
        <v>675</v>
      </c>
      <c r="E20" s="3" t="s">
        <v>676</v>
      </c>
      <c r="F20" s="3" t="s">
        <v>677</v>
      </c>
      <c r="G20" s="3" t="s">
        <v>678</v>
      </c>
      <c r="H20" s="3" t="s">
        <v>679</v>
      </c>
      <c r="I20" s="3" t="s">
        <v>680</v>
      </c>
      <c r="J20" s="3" t="s">
        <v>681</v>
      </c>
      <c r="K20" s="3" t="s">
        <v>682</v>
      </c>
      <c r="L20" s="3" t="s">
        <v>683</v>
      </c>
      <c r="M20" s="3" t="s">
        <v>684</v>
      </c>
      <c r="N20" s="3" t="s">
        <v>685</v>
      </c>
      <c r="O20" s="3" t="s">
        <v>686</v>
      </c>
      <c r="P20" s="3" t="s">
        <v>687</v>
      </c>
      <c r="Q20" s="3" t="s">
        <v>688</v>
      </c>
      <c r="R20" s="3" t="s">
        <v>689</v>
      </c>
      <c r="S20" s="3" t="s">
        <v>690</v>
      </c>
      <c r="T20" s="3" t="s">
        <v>691</v>
      </c>
      <c r="U20" s="3" t="s">
        <v>692</v>
      </c>
      <c r="V20" s="3" t="s">
        <v>693</v>
      </c>
      <c r="W20" s="3" t="s">
        <v>694</v>
      </c>
      <c r="X20" s="3" t="s">
        <v>695</v>
      </c>
      <c r="AD20" s="6" t="s">
        <v>524</v>
      </c>
      <c r="AE20" s="6" t="s">
        <v>696</v>
      </c>
      <c r="AF20" s="5" t="s">
        <v>157</v>
      </c>
      <c r="AG20" s="5">
        <v>18</v>
      </c>
      <c r="AH20" s="5">
        <v>0</v>
      </c>
      <c r="AI20" s="30">
        <v>130280</v>
      </c>
      <c r="AJ20" s="31">
        <v>15</v>
      </c>
      <c r="AK20" t="str">
        <f>AD6&amp;AT4&amp;AW2</f>
        <v>BasquetebolJuvenil (sub 18)Feminino</v>
      </c>
      <c r="AL20" s="5" t="s">
        <v>697</v>
      </c>
      <c r="AM20" s="5">
        <v>1</v>
      </c>
      <c r="AO20" s="6" t="s">
        <v>263</v>
      </c>
      <c r="AP20" s="6"/>
      <c r="AQ20" t="s">
        <v>141</v>
      </c>
      <c r="AR20" t="s">
        <v>698</v>
      </c>
      <c r="AS20" t="s">
        <v>161</v>
      </c>
      <c r="AY20" s="9" t="s">
        <v>668</v>
      </c>
      <c r="AZ20" s="12" t="s">
        <v>699</v>
      </c>
      <c r="BA20" s="3"/>
      <c r="BB20" s="3"/>
      <c r="BC20" s="3"/>
      <c r="BD20" s="4" t="s">
        <v>700</v>
      </c>
      <c r="BE20" s="4" t="s">
        <v>130</v>
      </c>
      <c r="BF20" s="4">
        <v>5</v>
      </c>
    </row>
    <row r="21" spans="1:58" x14ac:dyDescent="0.35">
      <c r="A21" s="3" t="s">
        <v>701</v>
      </c>
      <c r="B21" s="33" t="s">
        <v>702</v>
      </c>
      <c r="C21" s="3" t="s">
        <v>703</v>
      </c>
      <c r="D21" s="3" t="s">
        <v>704</v>
      </c>
      <c r="E21" s="3" t="s">
        <v>705</v>
      </c>
      <c r="F21" s="3" t="s">
        <v>706</v>
      </c>
      <c r="G21" s="3" t="s">
        <v>707</v>
      </c>
      <c r="H21" s="3" t="s">
        <v>708</v>
      </c>
      <c r="I21" s="3" t="s">
        <v>709</v>
      </c>
      <c r="J21" s="3" t="s">
        <v>710</v>
      </c>
      <c r="K21" s="3" t="s">
        <v>711</v>
      </c>
      <c r="L21" s="3" t="s">
        <v>712</v>
      </c>
      <c r="M21" s="3" t="s">
        <v>713</v>
      </c>
      <c r="N21" s="3" t="s">
        <v>714</v>
      </c>
      <c r="O21" s="3" t="s">
        <v>715</v>
      </c>
      <c r="P21" s="3" t="s">
        <v>716</v>
      </c>
      <c r="Q21" s="3" t="s">
        <v>717</v>
      </c>
      <c r="R21" s="3" t="s">
        <v>718</v>
      </c>
      <c r="S21" s="3" t="s">
        <v>719</v>
      </c>
      <c r="T21" s="3" t="s">
        <v>720</v>
      </c>
      <c r="U21" s="3" t="s">
        <v>721</v>
      </c>
      <c r="V21" s="3" t="s">
        <v>722</v>
      </c>
      <c r="W21" s="3" t="s">
        <v>723</v>
      </c>
      <c r="X21" s="3" t="s">
        <v>724</v>
      </c>
      <c r="AD21" s="6" t="s">
        <v>553</v>
      </c>
      <c r="AE21" s="6" t="s">
        <v>725</v>
      </c>
      <c r="AF21" s="5" t="s">
        <v>157</v>
      </c>
      <c r="AG21" s="5">
        <v>18</v>
      </c>
      <c r="AH21" s="5">
        <v>0</v>
      </c>
      <c r="AI21" s="30">
        <v>130291</v>
      </c>
      <c r="AJ21" s="31">
        <v>24</v>
      </c>
      <c r="AK21" t="str">
        <f>AD6&amp;AT4&amp;AW3</f>
        <v>BasquetebolJuvenil (sub 18)Masculino</v>
      </c>
      <c r="AL21" s="5" t="s">
        <v>726</v>
      </c>
      <c r="AM21" s="5">
        <v>1</v>
      </c>
      <c r="AO21" s="6" t="s">
        <v>294</v>
      </c>
      <c r="AP21" s="6"/>
      <c r="AQ21" t="s">
        <v>141</v>
      </c>
      <c r="AR21" t="s">
        <v>727</v>
      </c>
      <c r="AS21" t="s">
        <v>161</v>
      </c>
      <c r="AY21" s="9" t="s">
        <v>697</v>
      </c>
      <c r="AZ21" s="12" t="s">
        <v>728</v>
      </c>
      <c r="BA21" s="3"/>
      <c r="BB21" s="3"/>
      <c r="BC21" s="3"/>
      <c r="BD21" s="4" t="s">
        <v>131</v>
      </c>
      <c r="BE21" s="4" t="s">
        <v>131</v>
      </c>
      <c r="BF21" s="4">
        <v>5</v>
      </c>
    </row>
    <row r="22" spans="1:58" x14ac:dyDescent="0.35">
      <c r="A22" s="3" t="s">
        <v>729</v>
      </c>
      <c r="B22" s="33" t="s">
        <v>730</v>
      </c>
      <c r="C22" s="3" t="s">
        <v>731</v>
      </c>
      <c r="D22" s="3" t="s">
        <v>732</v>
      </c>
      <c r="E22" s="3" t="s">
        <v>733</v>
      </c>
      <c r="F22" s="3" t="s">
        <v>734</v>
      </c>
      <c r="G22" s="3" t="s">
        <v>735</v>
      </c>
      <c r="H22" s="3" t="s">
        <v>736</v>
      </c>
      <c r="I22" s="3" t="s">
        <v>737</v>
      </c>
      <c r="J22" s="3" t="s">
        <v>738</v>
      </c>
      <c r="K22" s="3" t="s">
        <v>739</v>
      </c>
      <c r="L22" s="3" t="s">
        <v>740</v>
      </c>
      <c r="M22" s="3" t="s">
        <v>741</v>
      </c>
      <c r="N22" s="3" t="s">
        <v>742</v>
      </c>
      <c r="O22" s="3" t="s">
        <v>743</v>
      </c>
      <c r="P22" s="3" t="s">
        <v>744</v>
      </c>
      <c r="Q22" s="3" t="s">
        <v>745</v>
      </c>
      <c r="R22" s="3" t="s">
        <v>746</v>
      </c>
      <c r="S22" s="3" t="s">
        <v>747</v>
      </c>
      <c r="T22" s="4" t="s">
        <v>748</v>
      </c>
      <c r="U22" s="3" t="s">
        <v>749</v>
      </c>
      <c r="V22" s="3" t="s">
        <v>750</v>
      </c>
      <c r="W22" s="3" t="s">
        <v>751</v>
      </c>
      <c r="X22" s="3" t="s">
        <v>752</v>
      </c>
      <c r="AD22" s="6" t="s">
        <v>613</v>
      </c>
      <c r="AE22" s="6" t="s">
        <v>753</v>
      </c>
      <c r="AF22" s="5" t="s">
        <v>157</v>
      </c>
      <c r="AG22" s="5">
        <v>18</v>
      </c>
      <c r="AH22" s="5">
        <v>1</v>
      </c>
      <c r="AI22" s="30">
        <v>130308</v>
      </c>
      <c r="AJ22" s="31">
        <v>33</v>
      </c>
      <c r="AK22" t="str">
        <f>AD6&amp;AT5&amp;AW2</f>
        <v>BasquetebolJúnior (sub 21)Feminino</v>
      </c>
      <c r="AL22" s="7" t="s">
        <v>754</v>
      </c>
      <c r="AM22" s="5">
        <v>1</v>
      </c>
      <c r="AO22" s="6" t="s">
        <v>324</v>
      </c>
      <c r="AP22" s="6"/>
      <c r="AQ22" t="s">
        <v>141</v>
      </c>
      <c r="AR22" t="s">
        <v>755</v>
      </c>
      <c r="AS22" t="s">
        <v>161</v>
      </c>
      <c r="AY22" s="9" t="s">
        <v>726</v>
      </c>
      <c r="AZ22" s="12" t="s">
        <v>756</v>
      </c>
      <c r="BA22" s="3"/>
      <c r="BB22" s="3"/>
      <c r="BC22" s="3"/>
      <c r="BD22" s="4" t="s">
        <v>132</v>
      </c>
      <c r="BE22" s="4" t="s">
        <v>132</v>
      </c>
      <c r="BF22" s="4">
        <v>5</v>
      </c>
    </row>
    <row r="23" spans="1:58" x14ac:dyDescent="0.35">
      <c r="A23" s="3" t="s">
        <v>757</v>
      </c>
      <c r="B23" s="33" t="s">
        <v>758</v>
      </c>
      <c r="C23" s="3" t="s">
        <v>759</v>
      </c>
      <c r="D23" s="3" t="s">
        <v>760</v>
      </c>
      <c r="E23" s="3" t="s">
        <v>761</v>
      </c>
      <c r="F23" s="3" t="s">
        <v>762</v>
      </c>
      <c r="G23" s="3" t="s">
        <v>763</v>
      </c>
      <c r="H23" s="3" t="s">
        <v>764</v>
      </c>
      <c r="I23" s="3" t="s">
        <v>765</v>
      </c>
      <c r="J23" s="3" t="s">
        <v>766</v>
      </c>
      <c r="K23" s="3" t="s">
        <v>767</v>
      </c>
      <c r="L23" s="3" t="s">
        <v>768</v>
      </c>
      <c r="M23" s="3" t="s">
        <v>769</v>
      </c>
      <c r="N23" s="3" t="s">
        <v>770</v>
      </c>
      <c r="O23" s="3" t="s">
        <v>771</v>
      </c>
      <c r="P23" s="3" t="s">
        <v>772</v>
      </c>
      <c r="Q23" s="3" t="s">
        <v>773</v>
      </c>
      <c r="R23" s="3" t="s">
        <v>774</v>
      </c>
      <c r="S23" s="3" t="s">
        <v>775</v>
      </c>
      <c r="T23" s="3" t="s">
        <v>776</v>
      </c>
      <c r="U23" s="3" t="s">
        <v>777</v>
      </c>
      <c r="V23" s="3" t="s">
        <v>778</v>
      </c>
      <c r="W23" s="3" t="s">
        <v>779</v>
      </c>
      <c r="X23" s="3" t="s">
        <v>780</v>
      </c>
      <c r="AD23" s="6" t="s">
        <v>581</v>
      </c>
      <c r="AE23" s="6" t="s">
        <v>781</v>
      </c>
      <c r="AF23" s="5" t="s">
        <v>157</v>
      </c>
      <c r="AG23" s="5">
        <v>18</v>
      </c>
      <c r="AH23" s="5">
        <v>0</v>
      </c>
      <c r="AI23" s="30">
        <v>130345</v>
      </c>
      <c r="AJ23" s="31">
        <v>30</v>
      </c>
      <c r="AK23" t="str">
        <f>AD6&amp;AT5&amp;AW3</f>
        <v>BasquetebolJúnior (sub 21)Masculino</v>
      </c>
      <c r="AL23" s="7" t="s">
        <v>782</v>
      </c>
      <c r="AM23" s="5">
        <v>1</v>
      </c>
      <c r="AO23" s="6" t="s">
        <v>352</v>
      </c>
      <c r="AP23" s="6"/>
      <c r="AQ23" t="s">
        <v>141</v>
      </c>
      <c r="AR23" t="s">
        <v>408</v>
      </c>
      <c r="AS23" t="s">
        <v>161</v>
      </c>
      <c r="AY23" s="10" t="s">
        <v>754</v>
      </c>
      <c r="AZ23" s="12" t="s">
        <v>783</v>
      </c>
      <c r="BA23" s="3"/>
      <c r="BB23" s="3"/>
      <c r="BC23" s="3"/>
      <c r="BD23" s="3" t="s">
        <v>784</v>
      </c>
      <c r="BE23" s="4" t="s">
        <v>133</v>
      </c>
      <c r="BF23" s="4">
        <v>5</v>
      </c>
    </row>
    <row r="24" spans="1:58" x14ac:dyDescent="0.35">
      <c r="A24" s="3" t="s">
        <v>785</v>
      </c>
      <c r="B24" s="33" t="s">
        <v>786</v>
      </c>
      <c r="C24" s="3" t="s">
        <v>787</v>
      </c>
      <c r="D24" s="3" t="s">
        <v>788</v>
      </c>
      <c r="E24" s="3" t="s">
        <v>789</v>
      </c>
      <c r="F24" s="3" t="s">
        <v>790</v>
      </c>
      <c r="G24" s="3" t="s">
        <v>791</v>
      </c>
      <c r="H24" s="3" t="s">
        <v>792</v>
      </c>
      <c r="I24" s="3" t="s">
        <v>793</v>
      </c>
      <c r="J24" s="3" t="s">
        <v>794</v>
      </c>
      <c r="K24" s="3" t="s">
        <v>795</v>
      </c>
      <c r="L24" s="3" t="s">
        <v>796</v>
      </c>
      <c r="M24" s="3" t="s">
        <v>797</v>
      </c>
      <c r="N24" s="3" t="s">
        <v>798</v>
      </c>
      <c r="O24" s="3" t="s">
        <v>799</v>
      </c>
      <c r="P24" s="3" t="s">
        <v>800</v>
      </c>
      <c r="Q24" s="3" t="s">
        <v>801</v>
      </c>
      <c r="R24" s="3" t="s">
        <v>802</v>
      </c>
      <c r="S24" s="3" t="s">
        <v>803</v>
      </c>
      <c r="T24" s="3" t="s">
        <v>804</v>
      </c>
      <c r="U24" s="3" t="s">
        <v>805</v>
      </c>
      <c r="V24" s="3" t="s">
        <v>806</v>
      </c>
      <c r="W24" s="3" t="s">
        <v>807</v>
      </c>
      <c r="X24" s="3" t="s">
        <v>808</v>
      </c>
      <c r="AD24" s="6" t="s">
        <v>611</v>
      </c>
      <c r="AE24" s="6" t="s">
        <v>809</v>
      </c>
      <c r="AF24" s="5" t="s">
        <v>157</v>
      </c>
      <c r="AG24" s="5">
        <v>18</v>
      </c>
      <c r="AH24" s="5">
        <v>0</v>
      </c>
      <c r="AI24" s="30">
        <v>135010</v>
      </c>
      <c r="AJ24" s="31">
        <v>6</v>
      </c>
      <c r="AK24" t="str">
        <f>AD7&amp;AT2&amp;AW2</f>
        <v>Basquetebol 3x3Infantil B (sub 13)Feminino</v>
      </c>
      <c r="AL24" s="7" t="s">
        <v>810</v>
      </c>
      <c r="AM24" s="5">
        <v>1</v>
      </c>
      <c r="AO24" s="6" t="s">
        <v>408</v>
      </c>
      <c r="AP24" s="6"/>
      <c r="AQ24" t="s">
        <v>140</v>
      </c>
      <c r="AR24" t="s">
        <v>811</v>
      </c>
      <c r="AS24" t="s">
        <v>161</v>
      </c>
      <c r="AY24" s="10" t="s">
        <v>782</v>
      </c>
      <c r="AZ24" s="12" t="s">
        <v>812</v>
      </c>
      <c r="BA24" s="3"/>
      <c r="BB24" s="3"/>
      <c r="BC24" s="3"/>
      <c r="BD24" s="3" t="s">
        <v>813</v>
      </c>
      <c r="BE24" s="4" t="s">
        <v>134</v>
      </c>
      <c r="BF24" s="4">
        <v>5</v>
      </c>
    </row>
    <row r="25" spans="1:58" x14ac:dyDescent="0.35">
      <c r="A25" s="3" t="s">
        <v>814</v>
      </c>
      <c r="B25" s="33" t="s">
        <v>815</v>
      </c>
      <c r="C25" s="3" t="s">
        <v>816</v>
      </c>
      <c r="D25" s="3" t="s">
        <v>817</v>
      </c>
      <c r="E25" s="3" t="s">
        <v>818</v>
      </c>
      <c r="F25" s="3" t="s">
        <v>819</v>
      </c>
      <c r="G25" s="3" t="s">
        <v>820</v>
      </c>
      <c r="H25" s="3" t="s">
        <v>821</v>
      </c>
      <c r="I25" s="3" t="s">
        <v>822</v>
      </c>
      <c r="J25" s="3" t="s">
        <v>823</v>
      </c>
      <c r="K25" s="3" t="s">
        <v>824</v>
      </c>
      <c r="L25" s="3" t="s">
        <v>825</v>
      </c>
      <c r="M25" s="3" t="s">
        <v>826</v>
      </c>
      <c r="N25" s="3" t="s">
        <v>827</v>
      </c>
      <c r="O25" s="3" t="s">
        <v>828</v>
      </c>
      <c r="P25" s="3" t="s">
        <v>829</v>
      </c>
      <c r="Q25" s="3" t="s">
        <v>830</v>
      </c>
      <c r="R25" s="3" t="s">
        <v>831</v>
      </c>
      <c r="S25" s="3" t="s">
        <v>832</v>
      </c>
      <c r="T25" s="3" t="s">
        <v>833</v>
      </c>
      <c r="U25" s="3" t="s">
        <v>834</v>
      </c>
      <c r="V25" s="3" t="s">
        <v>835</v>
      </c>
      <c r="W25" s="4" t="s">
        <v>836</v>
      </c>
      <c r="X25" s="3" t="s">
        <v>837</v>
      </c>
      <c r="AD25" s="6" t="s">
        <v>640</v>
      </c>
      <c r="AE25" s="6" t="s">
        <v>838</v>
      </c>
      <c r="AF25" s="5" t="s">
        <v>157</v>
      </c>
      <c r="AG25" s="5">
        <v>18</v>
      </c>
      <c r="AH25" s="5">
        <v>0</v>
      </c>
      <c r="AI25" s="30">
        <v>135021</v>
      </c>
      <c r="AJ25" s="31">
        <v>30</v>
      </c>
      <c r="AK25" t="str">
        <f>AD7&amp;AT2&amp;AW3</f>
        <v>Basquetebol 3x3Infantil B (sub 13)Masculino</v>
      </c>
      <c r="AL25" s="7" t="s">
        <v>839</v>
      </c>
      <c r="AM25" s="5">
        <v>1</v>
      </c>
      <c r="AO25" s="4" t="s">
        <v>152</v>
      </c>
      <c r="AP25" s="4"/>
      <c r="AQ25" t="s">
        <v>141</v>
      </c>
      <c r="AR25" t="s">
        <v>840</v>
      </c>
      <c r="AS25" t="s">
        <v>161</v>
      </c>
      <c r="AY25" s="10" t="s">
        <v>841</v>
      </c>
      <c r="AZ25" s="12" t="s">
        <v>842</v>
      </c>
    </row>
    <row r="26" spans="1:58" x14ac:dyDescent="0.35">
      <c r="A26" s="3" t="s">
        <v>843</v>
      </c>
      <c r="B26" s="33" t="s">
        <v>844</v>
      </c>
      <c r="C26" s="3" t="s">
        <v>845</v>
      </c>
      <c r="D26" s="3" t="s">
        <v>846</v>
      </c>
      <c r="E26" s="3" t="s">
        <v>847</v>
      </c>
      <c r="F26" s="3" t="s">
        <v>848</v>
      </c>
      <c r="G26" s="3" t="s">
        <v>849</v>
      </c>
      <c r="H26" s="3" t="s">
        <v>850</v>
      </c>
      <c r="I26" s="3" t="s">
        <v>851</v>
      </c>
      <c r="J26" s="3" t="s">
        <v>852</v>
      </c>
      <c r="K26" s="3" t="s">
        <v>853</v>
      </c>
      <c r="L26" s="3" t="s">
        <v>854</v>
      </c>
      <c r="M26" s="3" t="s">
        <v>855</v>
      </c>
      <c r="N26" s="3" t="s">
        <v>856</v>
      </c>
      <c r="O26" s="4" t="s">
        <v>857</v>
      </c>
      <c r="P26" s="3" t="s">
        <v>858</v>
      </c>
      <c r="Q26" s="3" t="s">
        <v>859</v>
      </c>
      <c r="R26" s="3" t="s">
        <v>860</v>
      </c>
      <c r="S26" s="3" t="s">
        <v>861</v>
      </c>
      <c r="T26" s="3" t="s">
        <v>862</v>
      </c>
      <c r="U26" s="3" t="s">
        <v>863</v>
      </c>
      <c r="V26" s="3" t="s">
        <v>864</v>
      </c>
      <c r="W26" s="3" t="s">
        <v>865</v>
      </c>
      <c r="X26" s="3" t="s">
        <v>866</v>
      </c>
      <c r="AD26" s="6" t="s">
        <v>668</v>
      </c>
      <c r="AE26" s="6" t="s">
        <v>867</v>
      </c>
      <c r="AF26" s="5" t="s">
        <v>157</v>
      </c>
      <c r="AG26" s="5">
        <v>18</v>
      </c>
      <c r="AH26" s="5">
        <v>0</v>
      </c>
      <c r="AI26" s="30">
        <v>135033</v>
      </c>
      <c r="AJ26" s="31">
        <v>24</v>
      </c>
      <c r="AK26" t="str">
        <f>AD7&amp;AT2&amp;AX2</f>
        <v>Basquetebol 3x3Infantil B (sub 13)Misto</v>
      </c>
      <c r="AL26" s="7" t="s">
        <v>868</v>
      </c>
      <c r="AM26" s="5">
        <v>1</v>
      </c>
      <c r="AO26" s="6" t="s">
        <v>192</v>
      </c>
      <c r="AP26" s="6" t="s">
        <v>869</v>
      </c>
      <c r="AQ26" t="s">
        <v>141</v>
      </c>
      <c r="AR26" t="s">
        <v>870</v>
      </c>
      <c r="AS26" t="s">
        <v>161</v>
      </c>
      <c r="AY26" s="10" t="s">
        <v>871</v>
      </c>
      <c r="AZ26" s="12" t="s">
        <v>872</v>
      </c>
    </row>
    <row r="27" spans="1:58" x14ac:dyDescent="0.35">
      <c r="A27" s="3" t="s">
        <v>873</v>
      </c>
      <c r="B27" s="33" t="s">
        <v>874</v>
      </c>
      <c r="C27" s="3" t="s">
        <v>875</v>
      </c>
      <c r="D27" s="3" t="s">
        <v>876</v>
      </c>
      <c r="E27" s="3" t="s">
        <v>877</v>
      </c>
      <c r="F27" s="3" t="s">
        <v>878</v>
      </c>
      <c r="G27" s="3" t="s">
        <v>879</v>
      </c>
      <c r="H27" s="3" t="s">
        <v>880</v>
      </c>
      <c r="I27" s="3" t="s">
        <v>881</v>
      </c>
      <c r="J27" s="3" t="s">
        <v>882</v>
      </c>
      <c r="K27" s="3" t="s">
        <v>883</v>
      </c>
      <c r="L27" s="3" t="s">
        <v>884</v>
      </c>
      <c r="M27" s="3" t="s">
        <v>885</v>
      </c>
      <c r="N27" s="3" t="s">
        <v>886</v>
      </c>
      <c r="O27" s="3" t="s">
        <v>887</v>
      </c>
      <c r="P27" s="3" t="s">
        <v>888</v>
      </c>
      <c r="Q27" s="3" t="s">
        <v>889</v>
      </c>
      <c r="R27" s="3" t="s">
        <v>890</v>
      </c>
      <c r="S27" s="3" t="s">
        <v>891</v>
      </c>
      <c r="T27" s="3" t="s">
        <v>892</v>
      </c>
      <c r="U27" s="3" t="s">
        <v>893</v>
      </c>
      <c r="V27" s="3" t="s">
        <v>894</v>
      </c>
      <c r="W27" s="4" t="s">
        <v>895</v>
      </c>
      <c r="X27" s="3" t="s">
        <v>896</v>
      </c>
      <c r="AD27" s="6" t="s">
        <v>697</v>
      </c>
      <c r="AE27" s="6" t="s">
        <v>897</v>
      </c>
      <c r="AF27" s="5" t="s">
        <v>157</v>
      </c>
      <c r="AG27" s="7">
        <v>18</v>
      </c>
      <c r="AH27" s="7">
        <v>0</v>
      </c>
      <c r="AI27" s="30">
        <v>135045</v>
      </c>
      <c r="AJ27" s="31">
        <v>14</v>
      </c>
      <c r="AK27" t="str">
        <f>AD7&amp;AT3&amp;AW2</f>
        <v>Basquetebol 3x3Iniciado (sub 15)Feminino</v>
      </c>
      <c r="AL27" s="7" t="s">
        <v>898</v>
      </c>
      <c r="AM27" s="5">
        <v>1</v>
      </c>
      <c r="AO27" s="6" t="s">
        <v>226</v>
      </c>
      <c r="AP27" s="6"/>
      <c r="AQ27" t="s">
        <v>141</v>
      </c>
      <c r="AR27" t="s">
        <v>899</v>
      </c>
      <c r="AS27" t="s">
        <v>161</v>
      </c>
      <c r="AY27" s="10" t="s">
        <v>900</v>
      </c>
      <c r="AZ27" s="12" t="s">
        <v>901</v>
      </c>
    </row>
    <row r="28" spans="1:58" x14ac:dyDescent="0.35">
      <c r="A28" s="3" t="s">
        <v>902</v>
      </c>
      <c r="B28" s="33" t="s">
        <v>903</v>
      </c>
      <c r="C28" s="3" t="s">
        <v>904</v>
      </c>
      <c r="D28" s="3" t="s">
        <v>905</v>
      </c>
      <c r="E28" s="3" t="s">
        <v>906</v>
      </c>
      <c r="F28" s="3" t="s">
        <v>907</v>
      </c>
      <c r="G28" s="3" t="s">
        <v>908</v>
      </c>
      <c r="H28" s="3" t="s">
        <v>909</v>
      </c>
      <c r="I28" s="3" t="s">
        <v>910</v>
      </c>
      <c r="J28" s="3" t="s">
        <v>911</v>
      </c>
      <c r="K28" s="3" t="s">
        <v>912</v>
      </c>
      <c r="L28" s="3" t="s">
        <v>913</v>
      </c>
      <c r="M28" s="3" t="s">
        <v>914</v>
      </c>
      <c r="N28" s="3" t="s">
        <v>915</v>
      </c>
      <c r="O28" s="3" t="s">
        <v>916</v>
      </c>
      <c r="P28" s="3" t="s">
        <v>917</v>
      </c>
      <c r="Q28" s="3" t="s">
        <v>918</v>
      </c>
      <c r="R28" s="3" t="s">
        <v>919</v>
      </c>
      <c r="S28" s="3" t="s">
        <v>920</v>
      </c>
      <c r="T28" s="3" t="s">
        <v>921</v>
      </c>
      <c r="U28" s="3" t="s">
        <v>922</v>
      </c>
      <c r="V28" s="3" t="s">
        <v>923</v>
      </c>
      <c r="W28" s="3" t="s">
        <v>924</v>
      </c>
      <c r="X28" s="3" t="s">
        <v>925</v>
      </c>
      <c r="AD28" s="6" t="s">
        <v>726</v>
      </c>
      <c r="AE28" s="6" t="s">
        <v>926</v>
      </c>
      <c r="AF28" s="5" t="s">
        <v>157</v>
      </c>
      <c r="AG28" s="7">
        <v>18</v>
      </c>
      <c r="AH28" s="7">
        <v>0</v>
      </c>
      <c r="AI28" s="30">
        <v>135057</v>
      </c>
      <c r="AJ28" s="31">
        <v>12</v>
      </c>
      <c r="AK28" t="str">
        <f>AD7&amp;AT3&amp;AW3</f>
        <v>Basquetebol 3x3Iniciado (sub 15)Masculino</v>
      </c>
      <c r="AL28" s="7" t="s">
        <v>871</v>
      </c>
      <c r="AM28" s="5">
        <v>1</v>
      </c>
      <c r="AO28" s="6" t="s">
        <v>380</v>
      </c>
      <c r="AP28" t="s">
        <v>927</v>
      </c>
      <c r="AQ28" t="s">
        <v>141</v>
      </c>
      <c r="AR28" t="s">
        <v>152</v>
      </c>
      <c r="AS28" t="s">
        <v>161</v>
      </c>
      <c r="AY28" s="10" t="s">
        <v>928</v>
      </c>
      <c r="AZ28" s="12" t="s">
        <v>929</v>
      </c>
    </row>
    <row r="29" spans="1:58" x14ac:dyDescent="0.35">
      <c r="A29" s="3" t="s">
        <v>930</v>
      </c>
      <c r="B29" s="33" t="s">
        <v>931</v>
      </c>
      <c r="C29" s="3" t="s">
        <v>932</v>
      </c>
      <c r="D29" s="3" t="s">
        <v>933</v>
      </c>
      <c r="E29" s="3" t="s">
        <v>934</v>
      </c>
      <c r="F29" s="3" t="s">
        <v>935</v>
      </c>
      <c r="G29" s="3" t="s">
        <v>936</v>
      </c>
      <c r="H29" s="3" t="s">
        <v>937</v>
      </c>
      <c r="I29" s="3" t="s">
        <v>938</v>
      </c>
      <c r="J29" s="3" t="s">
        <v>939</v>
      </c>
      <c r="K29" s="3" t="s">
        <v>940</v>
      </c>
      <c r="L29" s="3" t="s">
        <v>941</v>
      </c>
      <c r="M29" s="3" t="s">
        <v>942</v>
      </c>
      <c r="N29" s="3" t="s">
        <v>943</v>
      </c>
      <c r="O29" s="3" t="s">
        <v>944</v>
      </c>
      <c r="P29" s="3" t="s">
        <v>945</v>
      </c>
      <c r="Q29" s="3" t="s">
        <v>946</v>
      </c>
      <c r="R29" s="3" t="s">
        <v>947</v>
      </c>
      <c r="S29" s="3" t="s">
        <v>948</v>
      </c>
      <c r="T29" s="3" t="s">
        <v>949</v>
      </c>
      <c r="U29" s="3" t="s">
        <v>950</v>
      </c>
      <c r="V29" s="3" t="s">
        <v>951</v>
      </c>
      <c r="W29" s="3" t="s">
        <v>952</v>
      </c>
      <c r="X29" s="3" t="s">
        <v>953</v>
      </c>
      <c r="AD29" s="4" t="s">
        <v>754</v>
      </c>
      <c r="AE29" s="4" t="s">
        <v>954</v>
      </c>
      <c r="AF29" s="5" t="s">
        <v>157</v>
      </c>
      <c r="AG29" s="7">
        <v>18</v>
      </c>
      <c r="AH29" s="7">
        <v>0</v>
      </c>
      <c r="AI29" s="30">
        <v>135069</v>
      </c>
      <c r="AJ29" s="31">
        <v>12</v>
      </c>
      <c r="AK29" t="str">
        <f>AD7&amp;AT4&amp;AW2</f>
        <v>Basquetebol 3x3Juvenil (sub 18)Feminino</v>
      </c>
      <c r="AL29" s="7" t="s">
        <v>900</v>
      </c>
      <c r="AM29" s="5">
        <v>1</v>
      </c>
      <c r="AO29" s="6" t="s">
        <v>260</v>
      </c>
      <c r="AQ29" t="s">
        <v>141</v>
      </c>
      <c r="AR29" t="s">
        <v>192</v>
      </c>
      <c r="AS29" t="s">
        <v>161</v>
      </c>
      <c r="AY29" s="10" t="s">
        <v>955</v>
      </c>
      <c r="AZ29" s="12" t="s">
        <v>956</v>
      </c>
    </row>
    <row r="30" spans="1:58" x14ac:dyDescent="0.35">
      <c r="A30" s="3" t="s">
        <v>957</v>
      </c>
      <c r="B30" s="33" t="s">
        <v>958</v>
      </c>
      <c r="C30" s="3" t="s">
        <v>959</v>
      </c>
      <c r="D30" s="3" t="s">
        <v>960</v>
      </c>
      <c r="E30" s="3" t="s">
        <v>961</v>
      </c>
      <c r="F30" s="3" t="s">
        <v>962</v>
      </c>
      <c r="G30" s="3" t="s">
        <v>963</v>
      </c>
      <c r="H30" s="3" t="s">
        <v>964</v>
      </c>
      <c r="I30" s="3" t="s">
        <v>965</v>
      </c>
      <c r="J30" s="3" t="s">
        <v>966</v>
      </c>
      <c r="K30" s="3" t="s">
        <v>967</v>
      </c>
      <c r="L30" s="3" t="s">
        <v>968</v>
      </c>
      <c r="M30" s="3" t="s">
        <v>969</v>
      </c>
      <c r="N30" s="3" t="s">
        <v>970</v>
      </c>
      <c r="O30" s="3" t="s">
        <v>971</v>
      </c>
      <c r="P30" s="3" t="s">
        <v>972</v>
      </c>
      <c r="Q30" s="3" t="s">
        <v>973</v>
      </c>
      <c r="R30" s="3" t="s">
        <v>974</v>
      </c>
      <c r="S30" s="3" t="s">
        <v>975</v>
      </c>
      <c r="T30" s="3" t="s">
        <v>976</v>
      </c>
      <c r="U30" s="3" t="s">
        <v>977</v>
      </c>
      <c r="V30" s="3" t="s">
        <v>978</v>
      </c>
      <c r="W30" s="3" t="s">
        <v>979</v>
      </c>
      <c r="X30" s="3" t="s">
        <v>980</v>
      </c>
      <c r="AD30" s="4" t="s">
        <v>782</v>
      </c>
      <c r="AE30" s="4" t="s">
        <v>981</v>
      </c>
      <c r="AF30" s="5" t="s">
        <v>157</v>
      </c>
      <c r="AG30" s="7">
        <v>8</v>
      </c>
      <c r="AH30" s="7">
        <v>0</v>
      </c>
      <c r="AI30" s="30">
        <v>135070</v>
      </c>
      <c r="AJ30" s="31">
        <v>9</v>
      </c>
      <c r="AK30" t="str">
        <f>AD7&amp;AT4&amp;AW3</f>
        <v>Basquetebol 3x3Juvenil (sub 18)Masculino</v>
      </c>
      <c r="AL30" s="7" t="s">
        <v>928</v>
      </c>
      <c r="AM30" s="5">
        <v>1</v>
      </c>
      <c r="AO30" s="6" t="s">
        <v>435</v>
      </c>
      <c r="AP30" s="6"/>
      <c r="AQ30" t="s">
        <v>141</v>
      </c>
      <c r="AR30" t="s">
        <v>226</v>
      </c>
      <c r="AS30" t="s">
        <v>161</v>
      </c>
      <c r="AY30" s="10" t="s">
        <v>810</v>
      </c>
      <c r="AZ30" s="12" t="s">
        <v>982</v>
      </c>
    </row>
    <row r="31" spans="1:58" x14ac:dyDescent="0.35">
      <c r="A31" s="3" t="s">
        <v>983</v>
      </c>
      <c r="B31" s="33" t="s">
        <v>984</v>
      </c>
      <c r="C31" s="3" t="s">
        <v>985</v>
      </c>
      <c r="D31" s="3" t="s">
        <v>986</v>
      </c>
      <c r="E31" s="3" t="s">
        <v>987</v>
      </c>
      <c r="F31" s="3" t="s">
        <v>988</v>
      </c>
      <c r="G31" s="3" t="s">
        <v>989</v>
      </c>
      <c r="H31" s="3" t="s">
        <v>990</v>
      </c>
      <c r="I31" s="3" t="s">
        <v>991</v>
      </c>
      <c r="J31" s="3" t="s">
        <v>992</v>
      </c>
      <c r="K31" s="3" t="s">
        <v>993</v>
      </c>
      <c r="L31" s="3" t="s">
        <v>994</v>
      </c>
      <c r="M31" s="3" t="s">
        <v>995</v>
      </c>
      <c r="N31" s="3" t="s">
        <v>996</v>
      </c>
      <c r="O31" s="3" t="s">
        <v>997</v>
      </c>
      <c r="P31" s="3" t="s">
        <v>998</v>
      </c>
      <c r="Q31" s="3" t="s">
        <v>999</v>
      </c>
      <c r="R31" s="3" t="s">
        <v>1000</v>
      </c>
      <c r="S31" s="3" t="s">
        <v>1001</v>
      </c>
      <c r="T31" s="3" t="s">
        <v>1002</v>
      </c>
      <c r="U31" s="3" t="s">
        <v>1003</v>
      </c>
      <c r="V31" s="3" t="s">
        <v>1004</v>
      </c>
      <c r="W31" s="3" t="s">
        <v>1005</v>
      </c>
      <c r="X31" s="3" t="s">
        <v>1006</v>
      </c>
      <c r="AD31" s="4" t="s">
        <v>841</v>
      </c>
      <c r="AE31" s="4" t="s">
        <v>1007</v>
      </c>
      <c r="AF31" s="5" t="s">
        <v>157</v>
      </c>
      <c r="AG31" s="7">
        <v>18</v>
      </c>
      <c r="AH31" s="7">
        <v>1</v>
      </c>
      <c r="AI31" s="30">
        <v>135082</v>
      </c>
      <c r="AJ31" s="31">
        <v>9</v>
      </c>
      <c r="AK31" t="str">
        <f>AD7&amp;AT5&amp;AW2</f>
        <v>Basquetebol 3x3Júnior (sub 21)Feminino</v>
      </c>
      <c r="AL31" s="7" t="s">
        <v>955</v>
      </c>
      <c r="AM31" s="5">
        <v>1</v>
      </c>
      <c r="AO31" s="6" t="s">
        <v>464</v>
      </c>
      <c r="AP31" s="6"/>
      <c r="AQ31" t="s">
        <v>141</v>
      </c>
      <c r="AR31" t="s">
        <v>1008</v>
      </c>
      <c r="AS31" t="s">
        <v>161</v>
      </c>
      <c r="AY31" s="10" t="s">
        <v>839</v>
      </c>
      <c r="AZ31" s="12" t="s">
        <v>1009</v>
      </c>
    </row>
    <row r="32" spans="1:58" x14ac:dyDescent="0.35">
      <c r="A32" s="3" t="s">
        <v>1010</v>
      </c>
      <c r="B32" s="33" t="s">
        <v>1011</v>
      </c>
      <c r="C32" s="3" t="s">
        <v>1012</v>
      </c>
      <c r="D32" s="3" t="s">
        <v>1013</v>
      </c>
      <c r="E32" s="3" t="s">
        <v>1014</v>
      </c>
      <c r="F32" s="3" t="s">
        <v>1015</v>
      </c>
      <c r="G32" s="3" t="s">
        <v>1016</v>
      </c>
      <c r="H32" s="3" t="s">
        <v>1017</v>
      </c>
      <c r="I32" s="3" t="s">
        <v>1018</v>
      </c>
      <c r="J32" s="3" t="s">
        <v>1019</v>
      </c>
      <c r="K32" s="3" t="s">
        <v>1020</v>
      </c>
      <c r="L32" s="3" t="s">
        <v>1021</v>
      </c>
      <c r="M32" s="3" t="s">
        <v>1022</v>
      </c>
      <c r="N32" s="3" t="s">
        <v>1023</v>
      </c>
      <c r="O32" s="3" t="s">
        <v>1024</v>
      </c>
      <c r="P32" s="3" t="s">
        <v>1025</v>
      </c>
      <c r="Q32" s="3" t="s">
        <v>1026</v>
      </c>
      <c r="R32" s="3" t="s">
        <v>1027</v>
      </c>
      <c r="T32" s="3" t="s">
        <v>1028</v>
      </c>
      <c r="U32" s="3" t="s">
        <v>1029</v>
      </c>
      <c r="V32" s="3" t="s">
        <v>1030</v>
      </c>
      <c r="W32" s="3" t="s">
        <v>1031</v>
      </c>
      <c r="X32" s="3" t="s">
        <v>1032</v>
      </c>
      <c r="AD32" s="4" t="s">
        <v>898</v>
      </c>
      <c r="AE32" s="4" t="s">
        <v>1033</v>
      </c>
      <c r="AF32" s="5" t="s">
        <v>157</v>
      </c>
      <c r="AG32" s="7">
        <v>18</v>
      </c>
      <c r="AH32" s="7">
        <v>0</v>
      </c>
      <c r="AI32" s="30">
        <v>135094</v>
      </c>
      <c r="AJ32" s="31">
        <v>27</v>
      </c>
      <c r="AK32" t="str">
        <f>AD7&amp;AT5&amp;AW3</f>
        <v>Basquetebol 3x3Júnior (sub 21)Masculino</v>
      </c>
      <c r="AL32" s="8" t="s">
        <v>1034</v>
      </c>
      <c r="AM32" s="2">
        <v>1</v>
      </c>
      <c r="AO32" s="6" t="s">
        <v>609</v>
      </c>
      <c r="AQ32" t="s">
        <v>140</v>
      </c>
      <c r="AR32" t="s">
        <v>260</v>
      </c>
      <c r="AS32" t="s">
        <v>161</v>
      </c>
      <c r="AY32" s="10" t="s">
        <v>868</v>
      </c>
      <c r="AZ32" s="12" t="s">
        <v>1035</v>
      </c>
    </row>
    <row r="33" spans="1:76" x14ac:dyDescent="0.35">
      <c r="A33" s="3" t="s">
        <v>1036</v>
      </c>
      <c r="B33" s="33" t="s">
        <v>1037</v>
      </c>
      <c r="C33" s="3" t="s">
        <v>1038</v>
      </c>
      <c r="D33" s="3" t="s">
        <v>1039</v>
      </c>
      <c r="E33" s="3" t="s">
        <v>1040</v>
      </c>
      <c r="F33" s="3" t="s">
        <v>1041</v>
      </c>
      <c r="G33" s="3" t="s">
        <v>1042</v>
      </c>
      <c r="H33" s="3" t="s">
        <v>1043</v>
      </c>
      <c r="I33" s="3" t="s">
        <v>1044</v>
      </c>
      <c r="J33" s="3" t="s">
        <v>1045</v>
      </c>
      <c r="K33" s="3" t="s">
        <v>1046</v>
      </c>
      <c r="L33" s="3" t="s">
        <v>1047</v>
      </c>
      <c r="M33" s="3" t="s">
        <v>1048</v>
      </c>
      <c r="N33" s="3" t="s">
        <v>1049</v>
      </c>
      <c r="O33" s="3" t="s">
        <v>1050</v>
      </c>
      <c r="P33" s="3" t="s">
        <v>1051</v>
      </c>
      <c r="Q33" s="3" t="s">
        <v>1052</v>
      </c>
      <c r="R33" s="3" t="s">
        <v>1053</v>
      </c>
      <c r="T33" s="3" t="s">
        <v>1054</v>
      </c>
      <c r="U33" s="3" t="s">
        <v>1055</v>
      </c>
      <c r="V33" s="3" t="s">
        <v>1056</v>
      </c>
      <c r="W33" s="3" t="s">
        <v>1057</v>
      </c>
      <c r="X33" s="3" t="s">
        <v>1058</v>
      </c>
      <c r="AD33" s="4" t="s">
        <v>871</v>
      </c>
      <c r="AE33" s="4" t="s">
        <v>1059</v>
      </c>
      <c r="AF33" s="5" t="s">
        <v>157</v>
      </c>
      <c r="AG33" s="7">
        <v>8</v>
      </c>
      <c r="AH33" s="7">
        <v>0</v>
      </c>
      <c r="AI33" s="30">
        <v>135100</v>
      </c>
      <c r="AJ33" s="31">
        <v>18</v>
      </c>
      <c r="AK33" t="str">
        <f>AD8&amp;Vários&amp;AW4</f>
        <v>Basebol e SoftbolVários</v>
      </c>
      <c r="AO33" s="6" t="s">
        <v>1060</v>
      </c>
      <c r="AP33" s="6"/>
      <c r="AQ33" t="s">
        <v>140</v>
      </c>
      <c r="AR33" t="s">
        <v>1061</v>
      </c>
      <c r="AS33" t="s">
        <v>161</v>
      </c>
      <c r="AY33" s="9" t="s">
        <v>1062</v>
      </c>
      <c r="AZ33" s="12" t="s">
        <v>1063</v>
      </c>
      <c r="BU33" t="s">
        <v>1064</v>
      </c>
      <c r="BV33" t="s">
        <v>1065</v>
      </c>
      <c r="BX33">
        <v>5</v>
      </c>
    </row>
    <row r="34" spans="1:76" x14ac:dyDescent="0.35">
      <c r="A34" s="3" t="s">
        <v>1066</v>
      </c>
      <c r="B34" s="33" t="s">
        <v>1067</v>
      </c>
      <c r="C34" s="3" t="s">
        <v>1068</v>
      </c>
      <c r="D34" s="3" t="s">
        <v>1069</v>
      </c>
      <c r="E34" s="3" t="s">
        <v>1070</v>
      </c>
      <c r="F34" s="3" t="s">
        <v>1071</v>
      </c>
      <c r="G34" s="3" t="s">
        <v>1072</v>
      </c>
      <c r="H34" s="3" t="s">
        <v>1073</v>
      </c>
      <c r="I34" s="3" t="s">
        <v>1074</v>
      </c>
      <c r="J34" s="3" t="s">
        <v>1075</v>
      </c>
      <c r="K34" s="3" t="s">
        <v>1076</v>
      </c>
      <c r="L34" s="3" t="s">
        <v>1077</v>
      </c>
      <c r="M34" s="3" t="s">
        <v>1078</v>
      </c>
      <c r="N34" s="3" t="s">
        <v>1079</v>
      </c>
      <c r="O34" s="3" t="s">
        <v>1080</v>
      </c>
      <c r="P34" s="3" t="s">
        <v>1081</v>
      </c>
      <c r="Q34" s="3" t="s">
        <v>1082</v>
      </c>
      <c r="R34" s="3" t="s">
        <v>1083</v>
      </c>
      <c r="T34" s="3" t="s">
        <v>1084</v>
      </c>
      <c r="U34" s="3" t="s">
        <v>1085</v>
      </c>
      <c r="V34" s="3" t="s">
        <v>1086</v>
      </c>
      <c r="W34" s="3" t="s">
        <v>1087</v>
      </c>
      <c r="X34" s="3" t="s">
        <v>1088</v>
      </c>
      <c r="AD34" s="4" t="s">
        <v>900</v>
      </c>
      <c r="AE34" s="4" t="s">
        <v>1089</v>
      </c>
      <c r="AF34" s="5" t="s">
        <v>157</v>
      </c>
      <c r="AG34" s="7">
        <v>18</v>
      </c>
      <c r="AH34" s="7">
        <v>0</v>
      </c>
      <c r="AI34" s="30">
        <v>135112</v>
      </c>
      <c r="AJ34" s="31">
        <v>9</v>
      </c>
      <c r="AK34" t="str">
        <f>AD9&amp;Vários&amp;AW4</f>
        <v>BocciaVários</v>
      </c>
      <c r="AO34" t="s">
        <v>1090</v>
      </c>
      <c r="AQ34" t="s">
        <v>140</v>
      </c>
      <c r="AR34" t="s">
        <v>1091</v>
      </c>
      <c r="AS34" t="s">
        <v>161</v>
      </c>
      <c r="AY34" s="10" t="s">
        <v>1034</v>
      </c>
      <c r="AZ34" s="12" t="s">
        <v>1092</v>
      </c>
      <c r="BU34" t="s">
        <v>1093</v>
      </c>
      <c r="BV34" t="s">
        <v>1094</v>
      </c>
    </row>
    <row r="35" spans="1:76" x14ac:dyDescent="0.35">
      <c r="A35" s="3" t="s">
        <v>1095</v>
      </c>
      <c r="B35" s="33" t="s">
        <v>1096</v>
      </c>
      <c r="C35" s="3" t="s">
        <v>1097</v>
      </c>
      <c r="D35" s="3" t="s">
        <v>1098</v>
      </c>
      <c r="E35" s="4" t="s">
        <v>1099</v>
      </c>
      <c r="F35" s="3" t="s">
        <v>1100</v>
      </c>
      <c r="G35" s="3" t="s">
        <v>1101</v>
      </c>
      <c r="H35" s="3" t="s">
        <v>1102</v>
      </c>
      <c r="I35" s="3" t="s">
        <v>1103</v>
      </c>
      <c r="J35" s="3" t="s">
        <v>1104</v>
      </c>
      <c r="K35" s="3" t="s">
        <v>1105</v>
      </c>
      <c r="L35" s="3" t="s">
        <v>1106</v>
      </c>
      <c r="M35" s="3" t="s">
        <v>1107</v>
      </c>
      <c r="N35" s="3" t="s">
        <v>1108</v>
      </c>
      <c r="O35" s="3" t="s">
        <v>1109</v>
      </c>
      <c r="P35" s="3" t="s">
        <v>1110</v>
      </c>
      <c r="Q35" s="3" t="s">
        <v>1111</v>
      </c>
      <c r="R35" s="3" t="s">
        <v>1112</v>
      </c>
      <c r="T35" s="3" t="s">
        <v>1113</v>
      </c>
      <c r="U35" s="3" t="s">
        <v>1114</v>
      </c>
      <c r="V35" s="3" t="s">
        <v>1115</v>
      </c>
      <c r="W35" s="3" t="s">
        <v>1116</v>
      </c>
      <c r="X35" s="3" t="s">
        <v>1117</v>
      </c>
      <c r="AD35" s="4" t="s">
        <v>928</v>
      </c>
      <c r="AE35" s="4" t="s">
        <v>1118</v>
      </c>
      <c r="AF35" s="5" t="s">
        <v>157</v>
      </c>
      <c r="AG35" s="7">
        <v>18</v>
      </c>
      <c r="AH35" s="7">
        <v>0</v>
      </c>
      <c r="AI35" s="30">
        <v>135124</v>
      </c>
      <c r="AJ35" s="31">
        <v>6</v>
      </c>
      <c r="AK35" t="str">
        <f>AD10&amp;Vários&amp;AW4</f>
        <v>BTT-XCOVários</v>
      </c>
      <c r="AO35" t="s">
        <v>1119</v>
      </c>
      <c r="AQ35" t="s">
        <v>140</v>
      </c>
      <c r="AR35" t="s">
        <v>609</v>
      </c>
      <c r="AS35" t="s">
        <v>142</v>
      </c>
      <c r="AZ35" s="12" t="s">
        <v>1120</v>
      </c>
      <c r="BU35" t="s">
        <v>1121</v>
      </c>
    </row>
    <row r="36" spans="1:76" x14ac:dyDescent="0.35">
      <c r="A36" s="3" t="s">
        <v>1122</v>
      </c>
      <c r="B36" s="33" t="s">
        <v>1123</v>
      </c>
      <c r="C36" s="3" t="s">
        <v>1124</v>
      </c>
      <c r="D36" s="3" t="s">
        <v>1125</v>
      </c>
      <c r="E36" s="3" t="s">
        <v>1126</v>
      </c>
      <c r="F36" s="4" t="s">
        <v>1127</v>
      </c>
      <c r="G36" s="3" t="s">
        <v>1128</v>
      </c>
      <c r="H36" s="3" t="s">
        <v>1129</v>
      </c>
      <c r="I36" s="3" t="s">
        <v>1130</v>
      </c>
      <c r="J36" s="4" t="s">
        <v>1131</v>
      </c>
      <c r="K36" s="3" t="s">
        <v>1132</v>
      </c>
      <c r="L36" s="3" t="s">
        <v>1133</v>
      </c>
      <c r="M36" s="3" t="s">
        <v>1134</v>
      </c>
      <c r="N36" s="3" t="s">
        <v>1135</v>
      </c>
      <c r="O36" s="3" t="s">
        <v>1136</v>
      </c>
      <c r="P36" s="3" t="s">
        <v>1137</v>
      </c>
      <c r="Q36" s="3" t="s">
        <v>1138</v>
      </c>
      <c r="R36" s="3" t="s">
        <v>1139</v>
      </c>
      <c r="T36" s="3" t="s">
        <v>1140</v>
      </c>
      <c r="U36" s="3" t="s">
        <v>1141</v>
      </c>
      <c r="V36" s="3" t="s">
        <v>1142</v>
      </c>
      <c r="W36" s="3" t="s">
        <v>1143</v>
      </c>
      <c r="X36" s="3" t="s">
        <v>1144</v>
      </c>
      <c r="AD36" s="4" t="s">
        <v>955</v>
      </c>
      <c r="AE36" s="4" t="s">
        <v>1145</v>
      </c>
      <c r="AF36" s="5" t="s">
        <v>157</v>
      </c>
      <c r="AG36" s="7">
        <v>18</v>
      </c>
      <c r="AH36" s="7">
        <v>0</v>
      </c>
      <c r="AI36" s="30">
        <v>135136</v>
      </c>
      <c r="AJ36" s="31">
        <v>24</v>
      </c>
      <c r="AK36" t="str">
        <f>AD11&amp;Vários&amp;AW4</f>
        <v>CanoagemVários</v>
      </c>
      <c r="AO36" t="s">
        <v>1146</v>
      </c>
      <c r="AQ36" t="s">
        <v>140</v>
      </c>
      <c r="AR36" t="s">
        <v>1060</v>
      </c>
      <c r="AS36" t="s">
        <v>142</v>
      </c>
      <c r="AZ36" s="12" t="s">
        <v>1147</v>
      </c>
    </row>
    <row r="37" spans="1:76" x14ac:dyDescent="0.35">
      <c r="A37" s="3" t="s">
        <v>1148</v>
      </c>
      <c r="B37" s="33" t="s">
        <v>1149</v>
      </c>
      <c r="C37" s="3" t="s">
        <v>1150</v>
      </c>
      <c r="D37" s="3" t="s">
        <v>1151</v>
      </c>
      <c r="E37" s="3" t="s">
        <v>1152</v>
      </c>
      <c r="F37" s="3" t="s">
        <v>1153</v>
      </c>
      <c r="G37" s="3" t="s">
        <v>1154</v>
      </c>
      <c r="H37" s="3" t="s">
        <v>1155</v>
      </c>
      <c r="I37" s="3" t="s">
        <v>1156</v>
      </c>
      <c r="J37" s="3" t="s">
        <v>1157</v>
      </c>
      <c r="K37" s="3" t="s">
        <v>1158</v>
      </c>
      <c r="L37" s="3" t="s">
        <v>1159</v>
      </c>
      <c r="M37" s="3" t="s">
        <v>1160</v>
      </c>
      <c r="N37" s="3" t="s">
        <v>1161</v>
      </c>
      <c r="O37" s="3" t="s">
        <v>1162</v>
      </c>
      <c r="P37" s="3" t="s">
        <v>1163</v>
      </c>
      <c r="Q37" s="3" t="s">
        <v>1164</v>
      </c>
      <c r="R37" s="3" t="s">
        <v>1165</v>
      </c>
      <c r="T37" s="3" t="s">
        <v>1166</v>
      </c>
      <c r="U37" s="3" t="s">
        <v>1167</v>
      </c>
      <c r="V37" s="3" t="s">
        <v>1168</v>
      </c>
      <c r="W37" s="3" t="s">
        <v>1169</v>
      </c>
      <c r="X37" s="3" t="s">
        <v>1170</v>
      </c>
      <c r="AD37" s="4" t="s">
        <v>810</v>
      </c>
      <c r="AE37" s="4" t="s">
        <v>1171</v>
      </c>
      <c r="AF37" s="5" t="s">
        <v>157</v>
      </c>
      <c r="AG37" s="7">
        <v>18</v>
      </c>
      <c r="AH37" s="7">
        <v>0</v>
      </c>
      <c r="AI37" s="30">
        <v>135150</v>
      </c>
      <c r="AJ37" s="31">
        <v>12</v>
      </c>
      <c r="AK37" t="str">
        <f>AD12&amp;AT2&amp;AX2</f>
        <v>CorfebolInfantil B (sub 13)Misto</v>
      </c>
      <c r="AO37" t="s">
        <v>495</v>
      </c>
      <c r="AQ37" t="s">
        <v>140</v>
      </c>
      <c r="AR37" t="s">
        <v>1090</v>
      </c>
      <c r="AS37" t="s">
        <v>143</v>
      </c>
      <c r="AZ37" s="12" t="s">
        <v>1172</v>
      </c>
      <c r="BU37" t="s">
        <v>1173</v>
      </c>
    </row>
    <row r="38" spans="1:76" x14ac:dyDescent="0.35">
      <c r="A38" s="3" t="s">
        <v>1174</v>
      </c>
      <c r="B38" s="33" t="s">
        <v>1175</v>
      </c>
      <c r="C38" s="3" t="s">
        <v>1176</v>
      </c>
      <c r="D38" s="3" t="s">
        <v>1177</v>
      </c>
      <c r="E38" s="4" t="s">
        <v>1178</v>
      </c>
      <c r="F38" s="3" t="s">
        <v>1179</v>
      </c>
      <c r="G38" s="3" t="s">
        <v>1180</v>
      </c>
      <c r="H38" s="3" t="s">
        <v>1181</v>
      </c>
      <c r="I38" s="3" t="s">
        <v>1182</v>
      </c>
      <c r="J38" s="3" t="s">
        <v>1183</v>
      </c>
      <c r="K38" s="3" t="s">
        <v>1184</v>
      </c>
      <c r="L38" s="3" t="s">
        <v>1185</v>
      </c>
      <c r="M38" s="3" t="s">
        <v>1186</v>
      </c>
      <c r="N38" s="3" t="s">
        <v>1187</v>
      </c>
      <c r="O38" s="3" t="s">
        <v>1188</v>
      </c>
      <c r="P38" s="3" t="s">
        <v>1189</v>
      </c>
      <c r="Q38" s="3" t="s">
        <v>1190</v>
      </c>
      <c r="R38" s="3" t="s">
        <v>1191</v>
      </c>
      <c r="T38" s="3" t="s">
        <v>1192</v>
      </c>
      <c r="U38" s="3" t="s">
        <v>1193</v>
      </c>
      <c r="V38" s="3" t="s">
        <v>1194</v>
      </c>
      <c r="W38" s="3" t="s">
        <v>1195</v>
      </c>
      <c r="X38" s="3" t="s">
        <v>1196</v>
      </c>
      <c r="AD38" s="4" t="s">
        <v>839</v>
      </c>
      <c r="AE38" s="4" t="s">
        <v>1197</v>
      </c>
      <c r="AF38" s="5" t="s">
        <v>157</v>
      </c>
      <c r="AG38" s="5">
        <v>18</v>
      </c>
      <c r="AH38" s="5">
        <v>0</v>
      </c>
      <c r="AI38" s="30">
        <v>135161</v>
      </c>
      <c r="AJ38" s="31">
        <v>12</v>
      </c>
      <c r="AK38" t="str">
        <f>AD12&amp;AT3&amp;AX2</f>
        <v>CorfebolIniciado (sub 15)Misto</v>
      </c>
      <c r="AO38" t="s">
        <v>1198</v>
      </c>
      <c r="AQ38" t="s">
        <v>140</v>
      </c>
      <c r="AR38" t="s">
        <v>1119</v>
      </c>
      <c r="AS38" t="s">
        <v>143</v>
      </c>
      <c r="AZ38" s="12" t="s">
        <v>1199</v>
      </c>
    </row>
    <row r="39" spans="1:76" x14ac:dyDescent="0.35">
      <c r="B39" s="33" t="s">
        <v>1200</v>
      </c>
      <c r="C39" s="3" t="s">
        <v>1201</v>
      </c>
      <c r="D39" s="4" t="s">
        <v>1202</v>
      </c>
      <c r="E39" s="3" t="s">
        <v>1203</v>
      </c>
      <c r="F39" s="3" t="s">
        <v>1204</v>
      </c>
      <c r="G39" s="3" t="s">
        <v>1205</v>
      </c>
      <c r="H39" s="3" t="s">
        <v>1206</v>
      </c>
      <c r="I39" s="3" t="s">
        <v>1207</v>
      </c>
      <c r="J39" s="3" t="s">
        <v>1208</v>
      </c>
      <c r="K39" s="3" t="s">
        <v>1209</v>
      </c>
      <c r="L39" s="3" t="s">
        <v>1210</v>
      </c>
      <c r="M39" s="3" t="s">
        <v>1211</v>
      </c>
      <c r="N39" s="3" t="s">
        <v>1212</v>
      </c>
      <c r="O39" s="3" t="s">
        <v>1213</v>
      </c>
      <c r="P39" s="3" t="s">
        <v>1214</v>
      </c>
      <c r="Q39" s="3" t="s">
        <v>1215</v>
      </c>
      <c r="R39" s="3" t="s">
        <v>1216</v>
      </c>
      <c r="T39" s="3" t="s">
        <v>1217</v>
      </c>
      <c r="U39" s="3" t="s">
        <v>1218</v>
      </c>
      <c r="V39" s="3" t="s">
        <v>1219</v>
      </c>
      <c r="W39" s="3" t="s">
        <v>1220</v>
      </c>
      <c r="X39" s="3" t="s">
        <v>1221</v>
      </c>
      <c r="AD39" s="4" t="s">
        <v>868</v>
      </c>
      <c r="AE39" s="4" t="s">
        <v>1222</v>
      </c>
      <c r="AF39" s="5" t="s">
        <v>157</v>
      </c>
      <c r="AG39" s="5">
        <v>8</v>
      </c>
      <c r="AH39" s="5">
        <v>0</v>
      </c>
      <c r="AI39" s="30">
        <v>135173</v>
      </c>
      <c r="AJ39" s="31">
        <v>18</v>
      </c>
      <c r="AK39" t="str">
        <f>AD12&amp;AT4&amp;AX2</f>
        <v>CorfebolJuvenil (sub 18)Misto</v>
      </c>
      <c r="AO39" t="s">
        <v>1223</v>
      </c>
      <c r="AQ39" t="s">
        <v>140</v>
      </c>
      <c r="AR39" t="s">
        <v>1146</v>
      </c>
      <c r="AS39" t="s">
        <v>143</v>
      </c>
      <c r="AZ39" s="12" t="s">
        <v>1224</v>
      </c>
    </row>
    <row r="40" spans="1:76" x14ac:dyDescent="0.35">
      <c r="B40" s="33" t="s">
        <v>1225</v>
      </c>
      <c r="C40" s="3" t="s">
        <v>1226</v>
      </c>
      <c r="D40" s="3" t="s">
        <v>1227</v>
      </c>
      <c r="E40" s="3" t="s">
        <v>1228</v>
      </c>
      <c r="F40" s="3" t="s">
        <v>1229</v>
      </c>
      <c r="G40" s="3" t="s">
        <v>1230</v>
      </c>
      <c r="H40" s="4"/>
      <c r="I40" s="3" t="s">
        <v>1231</v>
      </c>
      <c r="J40" s="3" t="s">
        <v>1232</v>
      </c>
      <c r="K40" s="3" t="s">
        <v>1233</v>
      </c>
      <c r="L40" s="3" t="s">
        <v>1234</v>
      </c>
      <c r="M40" s="3" t="s">
        <v>1235</v>
      </c>
      <c r="N40" s="3" t="s">
        <v>1236</v>
      </c>
      <c r="O40" s="3" t="s">
        <v>1237</v>
      </c>
      <c r="P40" s="3" t="s">
        <v>1238</v>
      </c>
      <c r="Q40" s="3" t="s">
        <v>1239</v>
      </c>
      <c r="R40" s="3" t="s">
        <v>1240</v>
      </c>
      <c r="S40" s="4"/>
      <c r="T40" s="3" t="s">
        <v>1241</v>
      </c>
      <c r="U40" s="3" t="s">
        <v>1242</v>
      </c>
      <c r="V40" s="3" t="s">
        <v>1243</v>
      </c>
      <c r="W40" s="3" t="s">
        <v>1244</v>
      </c>
      <c r="X40" s="3" t="s">
        <v>1245</v>
      </c>
      <c r="AD40" s="6" t="s">
        <v>1062</v>
      </c>
      <c r="AE40" s="6" t="s">
        <v>1246</v>
      </c>
      <c r="AF40" s="5" t="s">
        <v>157</v>
      </c>
      <c r="AG40" s="7">
        <v>18</v>
      </c>
      <c r="AH40" s="7">
        <v>1</v>
      </c>
      <c r="AI40" s="30">
        <v>135185</v>
      </c>
      <c r="AJ40" s="31">
        <v>9</v>
      </c>
      <c r="AK40" t="str">
        <f>AD12&amp;AT5&amp;AX2</f>
        <v>CorfebolJúnior (sub 21)Misto</v>
      </c>
      <c r="AO40" t="s">
        <v>1247</v>
      </c>
      <c r="AQ40" t="s">
        <v>140</v>
      </c>
      <c r="AR40" t="s">
        <v>495</v>
      </c>
      <c r="AS40" t="s">
        <v>142</v>
      </c>
      <c r="AZ40" s="12" t="s">
        <v>1248</v>
      </c>
    </row>
    <row r="41" spans="1:76" x14ac:dyDescent="0.35">
      <c r="B41" s="33" t="s">
        <v>1249</v>
      </c>
      <c r="C41" s="3" t="s">
        <v>1250</v>
      </c>
      <c r="D41" s="3" t="s">
        <v>1251</v>
      </c>
      <c r="E41" s="3" t="s">
        <v>1252</v>
      </c>
      <c r="F41" s="3" t="s">
        <v>1253</v>
      </c>
      <c r="G41" s="3" t="s">
        <v>1254</v>
      </c>
      <c r="I41" s="3" t="s">
        <v>1255</v>
      </c>
      <c r="J41" s="3" t="s">
        <v>1256</v>
      </c>
      <c r="K41" s="3" t="s">
        <v>1257</v>
      </c>
      <c r="L41" s="3" t="s">
        <v>1258</v>
      </c>
      <c r="M41" s="3" t="s">
        <v>1259</v>
      </c>
      <c r="N41" s="3" t="s">
        <v>1260</v>
      </c>
      <c r="O41" s="3" t="s">
        <v>1261</v>
      </c>
      <c r="P41" s="3" t="s">
        <v>1262</v>
      </c>
      <c r="Q41" s="3" t="s">
        <v>1263</v>
      </c>
      <c r="R41" s="3" t="s">
        <v>1264</v>
      </c>
      <c r="T41" s="3" t="s">
        <v>1265</v>
      </c>
      <c r="U41" s="3" t="s">
        <v>1266</v>
      </c>
      <c r="V41" s="3" t="s">
        <v>1267</v>
      </c>
      <c r="W41" s="3" t="s">
        <v>1268</v>
      </c>
      <c r="X41" s="3" t="s">
        <v>1269</v>
      </c>
      <c r="AD41" s="6" t="s">
        <v>1270</v>
      </c>
      <c r="AE41" s="6" t="s">
        <v>1271</v>
      </c>
      <c r="AF41" s="5" t="s">
        <v>157</v>
      </c>
      <c r="AG41" s="7">
        <v>18</v>
      </c>
      <c r="AH41" s="7">
        <v>1</v>
      </c>
      <c r="AI41" s="30">
        <v>135197</v>
      </c>
      <c r="AJ41" s="31">
        <v>9</v>
      </c>
      <c r="AK41" t="str">
        <f>Y2</f>
        <v>DE Comunidade</v>
      </c>
      <c r="AO41" t="s">
        <v>1272</v>
      </c>
      <c r="AQ41" t="s">
        <v>140</v>
      </c>
      <c r="AR41" t="s">
        <v>1198</v>
      </c>
      <c r="AS41" t="s">
        <v>142</v>
      </c>
      <c r="AZ41" s="12" t="s">
        <v>1273</v>
      </c>
    </row>
    <row r="42" spans="1:76" x14ac:dyDescent="0.35">
      <c r="B42" s="33" t="s">
        <v>1274</v>
      </c>
      <c r="C42" s="3" t="s">
        <v>1275</v>
      </c>
      <c r="D42" s="3" t="s">
        <v>1276</v>
      </c>
      <c r="E42" s="3" t="s">
        <v>1277</v>
      </c>
      <c r="F42" s="3" t="s">
        <v>1278</v>
      </c>
      <c r="G42" s="3" t="s">
        <v>1279</v>
      </c>
      <c r="I42" s="3" t="s">
        <v>1280</v>
      </c>
      <c r="J42" s="3" t="s">
        <v>1281</v>
      </c>
      <c r="K42" s="3" t="s">
        <v>1282</v>
      </c>
      <c r="L42" s="3" t="s">
        <v>1283</v>
      </c>
      <c r="M42" s="3" t="s">
        <v>1284</v>
      </c>
      <c r="N42" s="3" t="s">
        <v>1285</v>
      </c>
      <c r="O42" s="3" t="s">
        <v>1286</v>
      </c>
      <c r="P42" s="3" t="s">
        <v>1287</v>
      </c>
      <c r="Q42" s="3" t="s">
        <v>1288</v>
      </c>
      <c r="R42" s="3" t="s">
        <v>1289</v>
      </c>
      <c r="T42" s="3" t="s">
        <v>1290</v>
      </c>
      <c r="U42" s="3" t="s">
        <v>1291</v>
      </c>
      <c r="V42" s="3" t="s">
        <v>1292</v>
      </c>
      <c r="W42" s="3" t="s">
        <v>1293</v>
      </c>
      <c r="X42" s="3" t="s">
        <v>1294</v>
      </c>
      <c r="AD42" s="4" t="s">
        <v>1034</v>
      </c>
      <c r="AE42" s="4" t="s">
        <v>1295</v>
      </c>
      <c r="AF42" s="5" t="s">
        <v>157</v>
      </c>
      <c r="AG42" s="2">
        <v>18</v>
      </c>
      <c r="AH42" s="2">
        <v>0</v>
      </c>
      <c r="AI42" s="30">
        <v>135203</v>
      </c>
      <c r="AJ42" s="31">
        <v>12</v>
      </c>
      <c r="AK42" t="str">
        <f>Y3</f>
        <v>DE Escola Ativa</v>
      </c>
      <c r="AO42" s="6" t="s">
        <v>522</v>
      </c>
      <c r="AP42" s="6" t="s">
        <v>1296</v>
      </c>
      <c r="AQ42" t="s">
        <v>141</v>
      </c>
      <c r="AR42" t="s">
        <v>1223</v>
      </c>
      <c r="AS42" t="s">
        <v>143</v>
      </c>
      <c r="AZ42" s="12" t="s">
        <v>1297</v>
      </c>
    </row>
    <row r="43" spans="1:76" x14ac:dyDescent="0.35">
      <c r="A43" s="4"/>
      <c r="C43" s="3" t="s">
        <v>1298</v>
      </c>
      <c r="D43" s="4" t="s">
        <v>1299</v>
      </c>
      <c r="E43" s="3" t="s">
        <v>1300</v>
      </c>
      <c r="F43" s="3" t="s">
        <v>1301</v>
      </c>
      <c r="G43" s="3" t="s">
        <v>1302</v>
      </c>
      <c r="I43" s="3" t="s">
        <v>1303</v>
      </c>
      <c r="J43" s="3" t="s">
        <v>1304</v>
      </c>
      <c r="K43" s="3" t="s">
        <v>1305</v>
      </c>
      <c r="L43" s="4" t="s">
        <v>1306</v>
      </c>
      <c r="M43" s="3" t="s">
        <v>1307</v>
      </c>
      <c r="N43" s="3" t="s">
        <v>1308</v>
      </c>
      <c r="O43" s="3" t="s">
        <v>1309</v>
      </c>
      <c r="P43" s="3" t="s">
        <v>1310</v>
      </c>
      <c r="Q43" s="3" t="s">
        <v>1311</v>
      </c>
      <c r="R43" s="3" t="s">
        <v>1312</v>
      </c>
      <c r="T43" s="3" t="s">
        <v>1313</v>
      </c>
      <c r="U43" s="3" t="s">
        <v>1314</v>
      </c>
      <c r="V43" s="3" t="s">
        <v>1315</v>
      </c>
      <c r="W43" s="3" t="s">
        <v>1293</v>
      </c>
      <c r="X43" s="3" t="s">
        <v>1316</v>
      </c>
      <c r="Y43" s="4"/>
      <c r="Z43" s="4"/>
      <c r="AA43" s="4"/>
      <c r="AB43" s="4"/>
      <c r="AC43" s="4"/>
      <c r="AI43" s="30">
        <v>135215</v>
      </c>
      <c r="AJ43" s="31">
        <v>27</v>
      </c>
      <c r="AK43" t="str">
        <f>Y4</f>
        <v>DE Sobre Rodas</v>
      </c>
      <c r="AO43" s="6" t="s">
        <v>493</v>
      </c>
      <c r="AP43" s="6"/>
      <c r="AQ43" t="s">
        <v>141</v>
      </c>
      <c r="AR43" t="s">
        <v>1247</v>
      </c>
      <c r="AS43" t="s">
        <v>143</v>
      </c>
      <c r="AZ43" s="12" t="s">
        <v>1317</v>
      </c>
    </row>
    <row r="44" spans="1:76" x14ac:dyDescent="0.35">
      <c r="C44" s="3" t="s">
        <v>1318</v>
      </c>
      <c r="D44" s="3" t="s">
        <v>1319</v>
      </c>
      <c r="E44" s="3" t="s">
        <v>1320</v>
      </c>
      <c r="F44" s="3" t="s">
        <v>1321</v>
      </c>
      <c r="G44" s="3" t="s">
        <v>1322</v>
      </c>
      <c r="I44" s="3" t="s">
        <v>1323</v>
      </c>
      <c r="J44" s="3" t="s">
        <v>1324</v>
      </c>
      <c r="K44" s="3" t="s">
        <v>1325</v>
      </c>
      <c r="L44" s="3" t="s">
        <v>1326</v>
      </c>
      <c r="M44" s="3" t="s">
        <v>1327</v>
      </c>
      <c r="N44" s="3" t="s">
        <v>1328</v>
      </c>
      <c r="O44" s="3" t="s">
        <v>1329</v>
      </c>
      <c r="P44" s="3" t="s">
        <v>1330</v>
      </c>
      <c r="Q44" s="3" t="s">
        <v>1331</v>
      </c>
      <c r="R44" s="3" t="s">
        <v>1332</v>
      </c>
      <c r="T44" s="3" t="s">
        <v>1333</v>
      </c>
      <c r="U44" s="3" t="s">
        <v>1334</v>
      </c>
      <c r="V44" s="3" t="s">
        <v>1335</v>
      </c>
      <c r="W44" s="3" t="s">
        <v>1336</v>
      </c>
      <c r="X44" s="4" t="s">
        <v>1337</v>
      </c>
      <c r="AI44" s="30">
        <v>135227</v>
      </c>
      <c r="AJ44" s="31">
        <v>12</v>
      </c>
      <c r="AK44" t="str">
        <f>$AD$13&amp;$AY2&amp;$AU$2&amp;AX2</f>
        <v>Desportos Adaptados (Monomodalidade)AndebolVáriosMisto</v>
      </c>
      <c r="AO44" s="6" t="s">
        <v>524</v>
      </c>
      <c r="AP44" s="6"/>
      <c r="AQ44" t="s">
        <v>141</v>
      </c>
      <c r="AR44" t="s">
        <v>1272</v>
      </c>
      <c r="AS44" t="s">
        <v>143</v>
      </c>
      <c r="AZ44" s="12" t="s">
        <v>1338</v>
      </c>
    </row>
    <row r="45" spans="1:76" x14ac:dyDescent="0.35">
      <c r="C45" s="3" t="s">
        <v>1339</v>
      </c>
      <c r="D45" s="3" t="s">
        <v>1340</v>
      </c>
      <c r="E45" s="3" t="s">
        <v>1341</v>
      </c>
      <c r="F45" s="3" t="s">
        <v>1342</v>
      </c>
      <c r="G45" s="3" t="s">
        <v>1343</v>
      </c>
      <c r="I45" s="3" t="s">
        <v>1344</v>
      </c>
      <c r="J45" s="3" t="s">
        <v>1345</v>
      </c>
      <c r="K45" s="3" t="s">
        <v>1346</v>
      </c>
      <c r="L45" s="3" t="s">
        <v>1347</v>
      </c>
      <c r="M45" s="3" t="s">
        <v>1348</v>
      </c>
      <c r="N45" s="3" t="s">
        <v>1349</v>
      </c>
      <c r="O45" s="3" t="s">
        <v>1350</v>
      </c>
      <c r="P45" s="3" t="s">
        <v>1351</v>
      </c>
      <c r="Q45" s="3" t="s">
        <v>1352</v>
      </c>
      <c r="R45" s="3" t="s">
        <v>1353</v>
      </c>
      <c r="T45" s="3" t="s">
        <v>1354</v>
      </c>
      <c r="U45" s="3" t="s">
        <v>1355</v>
      </c>
      <c r="V45" s="3" t="s">
        <v>1356</v>
      </c>
      <c r="W45" s="3" t="s">
        <v>1357</v>
      </c>
      <c r="X45" s="3" t="s">
        <v>1358</v>
      </c>
      <c r="AI45" s="30">
        <v>135239</v>
      </c>
      <c r="AJ45" s="31">
        <v>6</v>
      </c>
      <c r="AK45" t="str">
        <f>$AD$13&amp;$AY3&amp;$AU$2&amp;AX2</f>
        <v>Desportos Adaptados (Monomodalidade)ARE - DançaVáriosMisto</v>
      </c>
      <c r="AO45" t="s">
        <v>613</v>
      </c>
      <c r="AQ45" t="s">
        <v>140</v>
      </c>
      <c r="AR45" t="s">
        <v>1359</v>
      </c>
      <c r="AS45" t="s">
        <v>161</v>
      </c>
      <c r="AZ45" s="12" t="s">
        <v>1360</v>
      </c>
    </row>
    <row r="46" spans="1:76" x14ac:dyDescent="0.35">
      <c r="C46" s="3" t="s">
        <v>1361</v>
      </c>
      <c r="D46" s="3" t="s">
        <v>1362</v>
      </c>
      <c r="E46" s="3" t="s">
        <v>1363</v>
      </c>
      <c r="F46" s="3" t="s">
        <v>1364</v>
      </c>
      <c r="G46" s="3" t="s">
        <v>1365</v>
      </c>
      <c r="I46" s="4" t="s">
        <v>1366</v>
      </c>
      <c r="J46" s="3" t="s">
        <v>1367</v>
      </c>
      <c r="K46" s="3" t="s">
        <v>1368</v>
      </c>
      <c r="L46" s="3" t="s">
        <v>1369</v>
      </c>
      <c r="M46" s="3" t="s">
        <v>1370</v>
      </c>
      <c r="N46" s="3" t="s">
        <v>1371</v>
      </c>
      <c r="O46" s="3" t="s">
        <v>1372</v>
      </c>
      <c r="P46" s="3" t="s">
        <v>1373</v>
      </c>
      <c r="Q46" s="3" t="s">
        <v>1374</v>
      </c>
      <c r="R46" s="3" t="s">
        <v>1375</v>
      </c>
      <c r="T46" s="3" t="s">
        <v>1376</v>
      </c>
      <c r="U46" s="3" t="s">
        <v>1377</v>
      </c>
      <c r="V46" s="3" t="s">
        <v>1378</v>
      </c>
      <c r="W46" s="3" t="s">
        <v>1379</v>
      </c>
      <c r="X46" s="3" t="s">
        <v>1380</v>
      </c>
      <c r="AI46" s="30">
        <v>135240</v>
      </c>
      <c r="AJ46" s="31">
        <v>18</v>
      </c>
      <c r="AK46" t="str">
        <f>$AD$13&amp;$AY4&amp;$AU$2&amp;AX2</f>
        <v>Desportos Adaptados (Monomodalidade)AtletismoVáriosMisto</v>
      </c>
      <c r="AO46" t="s">
        <v>1381</v>
      </c>
      <c r="AQ46" t="s">
        <v>140</v>
      </c>
      <c r="AR46" t="s">
        <v>1382</v>
      </c>
      <c r="AS46" t="s">
        <v>161</v>
      </c>
      <c r="AZ46" s="12" t="s">
        <v>1383</v>
      </c>
    </row>
    <row r="47" spans="1:76" x14ac:dyDescent="0.35">
      <c r="C47" s="3" t="s">
        <v>1384</v>
      </c>
      <c r="D47" s="3" t="s">
        <v>1385</v>
      </c>
      <c r="E47" s="3" t="s">
        <v>1386</v>
      </c>
      <c r="F47" s="3" t="s">
        <v>1387</v>
      </c>
      <c r="G47" s="3" t="s">
        <v>1388</v>
      </c>
      <c r="I47" s="3" t="s">
        <v>1389</v>
      </c>
      <c r="J47" s="3" t="s">
        <v>1390</v>
      </c>
      <c r="K47" s="3" t="s">
        <v>1391</v>
      </c>
      <c r="L47" s="3" t="s">
        <v>1392</v>
      </c>
      <c r="M47" s="3" t="s">
        <v>1393</v>
      </c>
      <c r="N47" s="3" t="s">
        <v>1394</v>
      </c>
      <c r="O47" s="3" t="s">
        <v>1395</v>
      </c>
      <c r="P47" s="3" t="s">
        <v>1396</v>
      </c>
      <c r="Q47" s="3" t="s">
        <v>1397</v>
      </c>
      <c r="R47" s="3" t="s">
        <v>1398</v>
      </c>
      <c r="T47" s="3" t="s">
        <v>1399</v>
      </c>
      <c r="U47" s="3" t="s">
        <v>1400</v>
      </c>
      <c r="V47" s="3" t="s">
        <v>1401</v>
      </c>
      <c r="W47" s="3" t="s">
        <v>1402</v>
      </c>
      <c r="X47" s="3" t="s">
        <v>1403</v>
      </c>
      <c r="AI47" s="30">
        <v>135252</v>
      </c>
      <c r="AJ47" s="31">
        <v>54</v>
      </c>
      <c r="AK47" t="str">
        <f>$AD$13&amp;$AY5&amp;$AU$2&amp;AX2</f>
        <v>Desportos Adaptados (Monomodalidade)BadmintonVáriosMisto</v>
      </c>
      <c r="AO47" t="s">
        <v>1404</v>
      </c>
      <c r="AQ47" t="s">
        <v>140</v>
      </c>
      <c r="AR47" t="s">
        <v>1405</v>
      </c>
      <c r="AS47" t="s">
        <v>161</v>
      </c>
      <c r="AZ47" s="12" t="s">
        <v>1406</v>
      </c>
    </row>
    <row r="48" spans="1:76" x14ac:dyDescent="0.35">
      <c r="C48" s="3" t="s">
        <v>1407</v>
      </c>
      <c r="D48" s="3" t="s">
        <v>1408</v>
      </c>
      <c r="E48" s="3" t="s">
        <v>1409</v>
      </c>
      <c r="F48" s="4" t="s">
        <v>1410</v>
      </c>
      <c r="G48" s="3" t="s">
        <v>1411</v>
      </c>
      <c r="I48" s="3" t="s">
        <v>1412</v>
      </c>
      <c r="J48" s="3" t="s">
        <v>1413</v>
      </c>
      <c r="K48" s="3" t="s">
        <v>1414</v>
      </c>
      <c r="L48" s="3" t="s">
        <v>1415</v>
      </c>
      <c r="M48" s="3" t="s">
        <v>1416</v>
      </c>
      <c r="N48" s="3" t="s">
        <v>1417</v>
      </c>
      <c r="O48" s="3" t="s">
        <v>1418</v>
      </c>
      <c r="P48" s="3" t="s">
        <v>1419</v>
      </c>
      <c r="Q48" s="3" t="s">
        <v>1420</v>
      </c>
      <c r="R48" s="3" t="s">
        <v>1421</v>
      </c>
      <c r="T48" s="3" t="s">
        <v>1422</v>
      </c>
      <c r="U48" s="3" t="s">
        <v>1423</v>
      </c>
      <c r="V48" s="3" t="s">
        <v>1424</v>
      </c>
      <c r="W48" s="3" t="s">
        <v>1425</v>
      </c>
      <c r="X48" s="3" t="s">
        <v>1426</v>
      </c>
      <c r="AI48" s="30">
        <v>135264</v>
      </c>
      <c r="AJ48" s="31">
        <v>7</v>
      </c>
      <c r="AK48" t="str">
        <f>$AD$13&amp;$AY6&amp;$AU$2&amp;AX2</f>
        <v>Desportos Adaptados (Monomodalidade)BasquetebolVáriosMisto</v>
      </c>
      <c r="AO48" t="s">
        <v>1427</v>
      </c>
      <c r="AQ48" t="s">
        <v>140</v>
      </c>
      <c r="AR48" t="s">
        <v>613</v>
      </c>
      <c r="AS48" t="s">
        <v>142</v>
      </c>
      <c r="AZ48" s="12" t="s">
        <v>1428</v>
      </c>
    </row>
    <row r="49" spans="1:52" x14ac:dyDescent="0.35">
      <c r="C49" s="3" t="s">
        <v>1429</v>
      </c>
      <c r="D49" s="3" t="s">
        <v>1430</v>
      </c>
      <c r="E49" s="3" t="s">
        <v>1431</v>
      </c>
      <c r="F49" s="3" t="s">
        <v>1432</v>
      </c>
      <c r="G49" s="3" t="s">
        <v>1433</v>
      </c>
      <c r="I49" s="3" t="s">
        <v>1434</v>
      </c>
      <c r="J49" s="3" t="s">
        <v>1435</v>
      </c>
      <c r="K49" s="3" t="s">
        <v>1436</v>
      </c>
      <c r="L49" s="3" t="s">
        <v>1437</v>
      </c>
      <c r="M49" s="3" t="s">
        <v>1438</v>
      </c>
      <c r="N49" s="3" t="s">
        <v>1439</v>
      </c>
      <c r="O49" s="3" t="s">
        <v>1440</v>
      </c>
      <c r="P49" s="3" t="s">
        <v>1441</v>
      </c>
      <c r="Q49" s="3" t="s">
        <v>1442</v>
      </c>
      <c r="R49" s="3" t="s">
        <v>1443</v>
      </c>
      <c r="T49" s="3" t="s">
        <v>1444</v>
      </c>
      <c r="U49" s="3" t="s">
        <v>1445</v>
      </c>
      <c r="V49" s="3" t="s">
        <v>1446</v>
      </c>
      <c r="W49" s="4" t="s">
        <v>1447</v>
      </c>
      <c r="X49" s="3" t="s">
        <v>1448</v>
      </c>
      <c r="AI49" s="30">
        <v>135290</v>
      </c>
      <c r="AJ49" s="31">
        <v>12</v>
      </c>
      <c r="AK49" t="str">
        <f>$AD$13&amp;$AY7&amp;$AU$2&amp;AX2</f>
        <v>Desportos Adaptados (Monomodalidade)Basebol e SoftbolVáriosMisto</v>
      </c>
      <c r="AO49" t="s">
        <v>1449</v>
      </c>
      <c r="AQ49" t="s">
        <v>140</v>
      </c>
      <c r="AR49" t="s">
        <v>1381</v>
      </c>
      <c r="AS49" t="s">
        <v>142</v>
      </c>
      <c r="AZ49" s="12" t="s">
        <v>1450</v>
      </c>
    </row>
    <row r="50" spans="1:52" x14ac:dyDescent="0.35">
      <c r="C50" s="3" t="s">
        <v>1451</v>
      </c>
      <c r="D50" s="3" t="s">
        <v>1452</v>
      </c>
      <c r="E50" s="3" t="s">
        <v>1453</v>
      </c>
      <c r="F50" s="4"/>
      <c r="G50" s="3" t="s">
        <v>1454</v>
      </c>
      <c r="I50" s="3" t="s">
        <v>1455</v>
      </c>
      <c r="J50" s="4" t="s">
        <v>1456</v>
      </c>
      <c r="K50" s="3" t="s">
        <v>1457</v>
      </c>
      <c r="L50" s="3" t="s">
        <v>1458</v>
      </c>
      <c r="M50" s="3" t="s">
        <v>1459</v>
      </c>
      <c r="N50" s="3" t="s">
        <v>1460</v>
      </c>
      <c r="O50" s="3" t="s">
        <v>1461</v>
      </c>
      <c r="P50" s="3" t="s">
        <v>1462</v>
      </c>
      <c r="R50" s="3" t="s">
        <v>1463</v>
      </c>
      <c r="T50" s="3" t="s">
        <v>1464</v>
      </c>
      <c r="U50" s="3" t="s">
        <v>1465</v>
      </c>
      <c r="V50" s="3" t="s">
        <v>1466</v>
      </c>
      <c r="W50" s="3" t="s">
        <v>1467</v>
      </c>
      <c r="X50" s="3" t="s">
        <v>1468</v>
      </c>
      <c r="AD50" t="s">
        <v>1469</v>
      </c>
      <c r="AE50" s="5"/>
      <c r="AF50" s="5" t="s">
        <v>1470</v>
      </c>
      <c r="AG50" s="2" t="s">
        <v>64</v>
      </c>
      <c r="AI50" s="30">
        <v>135318</v>
      </c>
      <c r="AJ50" s="31">
        <v>36</v>
      </c>
      <c r="AK50" t="str">
        <f>$AD$13&amp;$AY8&amp;$AU$2&amp;$AX2</f>
        <v>Desportos Adaptados (Monomodalidade)BTT-XCOVáriosMisto</v>
      </c>
      <c r="AO50" s="6" t="s">
        <v>553</v>
      </c>
      <c r="AP50" s="6"/>
      <c r="AQ50" t="s">
        <v>141</v>
      </c>
      <c r="AR50" t="s">
        <v>1404</v>
      </c>
      <c r="AS50" t="s">
        <v>142</v>
      </c>
      <c r="AZ50" s="12" t="s">
        <v>1471</v>
      </c>
    </row>
    <row r="51" spans="1:52" x14ac:dyDescent="0.35">
      <c r="C51" s="3" t="s">
        <v>1472</v>
      </c>
      <c r="D51" s="3" t="s">
        <v>1473</v>
      </c>
      <c r="E51" s="3" t="s">
        <v>1474</v>
      </c>
      <c r="G51" s="3" t="s">
        <v>1475</v>
      </c>
      <c r="I51" s="3" t="s">
        <v>1476</v>
      </c>
      <c r="J51" s="3" t="s">
        <v>1477</v>
      </c>
      <c r="K51" s="3" t="s">
        <v>1478</v>
      </c>
      <c r="L51" s="3" t="s">
        <v>1479</v>
      </c>
      <c r="M51" s="3" t="s">
        <v>1480</v>
      </c>
      <c r="N51" s="3" t="s">
        <v>1481</v>
      </c>
      <c r="O51" s="3" t="s">
        <v>1482</v>
      </c>
      <c r="P51" s="3" t="s">
        <v>1483</v>
      </c>
      <c r="R51" s="3" t="s">
        <v>1484</v>
      </c>
      <c r="T51" s="3" t="s">
        <v>1485</v>
      </c>
      <c r="U51" s="3" t="s">
        <v>1486</v>
      </c>
      <c r="V51" s="3" t="s">
        <v>1487</v>
      </c>
      <c r="W51" s="3" t="s">
        <v>1488</v>
      </c>
      <c r="X51" s="3" t="s">
        <v>1489</v>
      </c>
      <c r="AE51" s="2"/>
      <c r="AF51" s="5">
        <v>0</v>
      </c>
      <c r="AG51" s="2" t="s">
        <v>65</v>
      </c>
      <c r="AI51" s="30">
        <v>135320</v>
      </c>
      <c r="AJ51" s="31">
        <v>17</v>
      </c>
      <c r="AK51" t="str">
        <f>$AD$13&amp;$AY9&amp;$AU$2&amp;$AX2</f>
        <v>Desportos Adaptados (Monomodalidade)CanoagemVáriosMisto</v>
      </c>
      <c r="AO51" s="6" t="s">
        <v>581</v>
      </c>
      <c r="AP51" s="6"/>
      <c r="AQ51" t="s">
        <v>141</v>
      </c>
      <c r="AR51" t="s">
        <v>1427</v>
      </c>
      <c r="AS51" t="s">
        <v>143</v>
      </c>
      <c r="AZ51" s="12" t="s">
        <v>1490</v>
      </c>
    </row>
    <row r="52" spans="1:52" x14ac:dyDescent="0.35">
      <c r="C52" s="3" t="s">
        <v>1491</v>
      </c>
      <c r="D52" s="3" t="s">
        <v>1492</v>
      </c>
      <c r="E52" s="3" t="s">
        <v>1493</v>
      </c>
      <c r="G52" s="3" t="s">
        <v>1494</v>
      </c>
      <c r="I52" s="3" t="s">
        <v>1495</v>
      </c>
      <c r="J52" s="3" t="s">
        <v>1496</v>
      </c>
      <c r="K52" s="3" t="s">
        <v>1497</v>
      </c>
      <c r="L52" s="3" t="s">
        <v>1498</v>
      </c>
      <c r="M52" s="3" t="s">
        <v>1499</v>
      </c>
      <c r="N52" s="3" t="s">
        <v>1500</v>
      </c>
      <c r="O52" s="3" t="s">
        <v>1501</v>
      </c>
      <c r="P52" s="3" t="s">
        <v>1502</v>
      </c>
      <c r="R52" s="3" t="s">
        <v>1503</v>
      </c>
      <c r="T52" s="3" t="s">
        <v>1504</v>
      </c>
      <c r="U52" s="3" t="s">
        <v>1505</v>
      </c>
      <c r="V52" s="3" t="s">
        <v>1506</v>
      </c>
      <c r="W52" s="3" t="s">
        <v>1507</v>
      </c>
      <c r="X52" s="3" t="s">
        <v>1508</v>
      </c>
      <c r="AE52" s="2"/>
      <c r="AF52" s="5">
        <v>1</v>
      </c>
      <c r="AG52" s="2" t="s">
        <v>66</v>
      </c>
      <c r="AI52" s="30">
        <v>135331</v>
      </c>
      <c r="AJ52" s="31">
        <v>21</v>
      </c>
      <c r="AK52" t="str">
        <f>$AD$13&amp;$AY10&amp;$AU$2&amp;$AX2</f>
        <v>Desportos Adaptados (Monomodalidade)CorfebolVáriosMisto</v>
      </c>
      <c r="AO52" s="6" t="s">
        <v>611</v>
      </c>
      <c r="AP52" s="6"/>
      <c r="AQ52" t="s">
        <v>141</v>
      </c>
      <c r="AR52" t="s">
        <v>1449</v>
      </c>
      <c r="AS52" t="s">
        <v>143</v>
      </c>
      <c r="AZ52" s="12" t="s">
        <v>1509</v>
      </c>
    </row>
    <row r="53" spans="1:52" x14ac:dyDescent="0.35">
      <c r="C53" s="3" t="s">
        <v>1510</v>
      </c>
      <c r="D53" s="3" t="s">
        <v>1511</v>
      </c>
      <c r="E53" s="3" t="s">
        <v>1512</v>
      </c>
      <c r="G53" s="3" t="s">
        <v>1513</v>
      </c>
      <c r="I53" s="3" t="s">
        <v>1514</v>
      </c>
      <c r="J53" s="3" t="s">
        <v>1515</v>
      </c>
      <c r="K53" s="3" t="s">
        <v>1516</v>
      </c>
      <c r="L53" s="3" t="s">
        <v>1517</v>
      </c>
      <c r="M53" s="3" t="s">
        <v>1518</v>
      </c>
      <c r="N53" s="3" t="s">
        <v>1519</v>
      </c>
      <c r="O53" s="3" t="s">
        <v>1520</v>
      </c>
      <c r="P53" s="3" t="s">
        <v>1521</v>
      </c>
      <c r="R53" s="3" t="s">
        <v>1522</v>
      </c>
      <c r="T53" s="3" t="s">
        <v>1523</v>
      </c>
      <c r="U53" s="3" t="s">
        <v>1524</v>
      </c>
      <c r="V53" s="3" t="s">
        <v>1525</v>
      </c>
      <c r="W53" s="3" t="s">
        <v>1526</v>
      </c>
      <c r="X53" s="3" t="s">
        <v>1527</v>
      </c>
      <c r="AE53" s="2"/>
      <c r="AF53" s="5">
        <v>2</v>
      </c>
      <c r="AI53" s="30">
        <v>135343</v>
      </c>
      <c r="AJ53" s="31">
        <v>6</v>
      </c>
      <c r="AK53" t="str">
        <f>$AD$13&amp;$AY11&amp;$AU$2&amp;$AX2</f>
        <v>Desportos Adaptados (Monomodalidade)EscaladaVáriosMisto</v>
      </c>
      <c r="AO53" s="6" t="s">
        <v>640</v>
      </c>
      <c r="AP53" s="6"/>
      <c r="AQ53" t="s">
        <v>141</v>
      </c>
      <c r="AR53" t="s">
        <v>1528</v>
      </c>
      <c r="AS53" t="s">
        <v>161</v>
      </c>
      <c r="AZ53" s="12" t="s">
        <v>1529</v>
      </c>
    </row>
    <row r="54" spans="1:52" x14ac:dyDescent="0.35">
      <c r="C54" s="3" t="s">
        <v>1530</v>
      </c>
      <c r="D54" s="3" t="s">
        <v>1531</v>
      </c>
      <c r="E54" s="3" t="s">
        <v>1532</v>
      </c>
      <c r="G54" s="3" t="s">
        <v>1533</v>
      </c>
      <c r="I54" s="3" t="s">
        <v>1534</v>
      </c>
      <c r="J54" s="3" t="s">
        <v>1535</v>
      </c>
      <c r="K54" s="3" t="s">
        <v>1536</v>
      </c>
      <c r="L54" s="3" t="s">
        <v>1537</v>
      </c>
      <c r="M54" s="3" t="s">
        <v>1538</v>
      </c>
      <c r="N54" s="3" t="s">
        <v>1539</v>
      </c>
      <c r="O54" s="3" t="s">
        <v>1540</v>
      </c>
      <c r="P54" s="3" t="s">
        <v>1541</v>
      </c>
      <c r="R54" s="3" t="s">
        <v>1542</v>
      </c>
      <c r="T54" s="3" t="s">
        <v>1543</v>
      </c>
      <c r="U54" s="3" t="s">
        <v>1544</v>
      </c>
      <c r="V54" s="3" t="s">
        <v>1545</v>
      </c>
      <c r="W54" s="3" t="s">
        <v>1546</v>
      </c>
      <c r="X54" s="3" t="s">
        <v>1547</v>
      </c>
      <c r="AE54" s="2"/>
      <c r="AF54" s="5">
        <v>3</v>
      </c>
      <c r="AI54" s="30">
        <v>135355</v>
      </c>
      <c r="AJ54" s="31">
        <v>9</v>
      </c>
      <c r="AK54" t="str">
        <f>$AD$13&amp;$AY12&amp;$AU$2&amp;$AX2</f>
        <v>Desportos Adaptados (Monomodalidade)EsgrimaVáriosMisto</v>
      </c>
      <c r="AO54" s="6" t="s">
        <v>668</v>
      </c>
      <c r="AP54" s="6"/>
      <c r="AQ54" t="s">
        <v>141</v>
      </c>
      <c r="AR54" t="s">
        <v>1548</v>
      </c>
      <c r="AS54" t="s">
        <v>161</v>
      </c>
      <c r="AZ54" s="12" t="s">
        <v>1549</v>
      </c>
    </row>
    <row r="55" spans="1:52" x14ac:dyDescent="0.35">
      <c r="C55" s="3" t="s">
        <v>1550</v>
      </c>
      <c r="D55" s="3" t="s">
        <v>1551</v>
      </c>
      <c r="E55" s="3" t="s">
        <v>1552</v>
      </c>
      <c r="G55" s="3" t="s">
        <v>1553</v>
      </c>
      <c r="I55" s="3" t="s">
        <v>1554</v>
      </c>
      <c r="J55" s="3" t="s">
        <v>1555</v>
      </c>
      <c r="K55" s="3" t="s">
        <v>1556</v>
      </c>
      <c r="L55" s="3" t="s">
        <v>1557</v>
      </c>
      <c r="M55" s="3" t="s">
        <v>1558</v>
      </c>
      <c r="N55" s="3" t="s">
        <v>1559</v>
      </c>
      <c r="O55" s="4" t="s">
        <v>1560</v>
      </c>
      <c r="P55" s="3" t="s">
        <v>1561</v>
      </c>
      <c r="R55" s="3" t="s">
        <v>1562</v>
      </c>
      <c r="T55" s="3" t="s">
        <v>1563</v>
      </c>
      <c r="U55" s="3" t="s">
        <v>1564</v>
      </c>
      <c r="V55" s="3" t="s">
        <v>1565</v>
      </c>
      <c r="W55" s="3" t="s">
        <v>1566</v>
      </c>
      <c r="X55" s="3" t="s">
        <v>1567</v>
      </c>
      <c r="AI55" s="30">
        <v>135367</v>
      </c>
      <c r="AJ55" s="31">
        <v>27</v>
      </c>
      <c r="AK55" t="str">
        <f>$AD$13&amp;$AY13&amp;$AU$2&amp;$AX2</f>
        <v>Desportos Adaptados (Monomodalidade)FutsalVáriosMisto</v>
      </c>
      <c r="AO55" s="6" t="s">
        <v>697</v>
      </c>
      <c r="AP55" s="6"/>
      <c r="AQ55" t="s">
        <v>141</v>
      </c>
      <c r="AR55" t="s">
        <v>1568</v>
      </c>
      <c r="AS55" t="s">
        <v>161</v>
      </c>
      <c r="AZ55" s="12" t="s">
        <v>1569</v>
      </c>
    </row>
    <row r="56" spans="1:52" x14ac:dyDescent="0.35">
      <c r="C56" s="3" t="s">
        <v>1570</v>
      </c>
      <c r="D56" s="3" t="s">
        <v>1571</v>
      </c>
      <c r="E56" s="3" t="s">
        <v>1572</v>
      </c>
      <c r="G56" s="3" t="s">
        <v>1573</v>
      </c>
      <c r="I56" s="3" t="s">
        <v>1574</v>
      </c>
      <c r="J56" s="3" t="s">
        <v>1575</v>
      </c>
      <c r="K56" s="3" t="s">
        <v>1576</v>
      </c>
      <c r="L56" s="3" t="s">
        <v>1577</v>
      </c>
      <c r="M56" s="3" t="s">
        <v>1578</v>
      </c>
      <c r="N56" s="3" t="s">
        <v>1579</v>
      </c>
      <c r="O56" s="3" t="s">
        <v>1580</v>
      </c>
      <c r="P56" s="3" t="s">
        <v>1581</v>
      </c>
      <c r="R56" s="3" t="s">
        <v>1582</v>
      </c>
      <c r="T56" s="3" t="s">
        <v>1583</v>
      </c>
      <c r="U56" s="3" t="s">
        <v>1584</v>
      </c>
      <c r="V56" s="3" t="s">
        <v>1585</v>
      </c>
      <c r="W56" s="3" t="s">
        <v>1586</v>
      </c>
      <c r="X56" s="3" t="s">
        <v>1587</v>
      </c>
      <c r="AI56" s="30">
        <v>135379</v>
      </c>
      <c r="AJ56" s="31">
        <v>27</v>
      </c>
      <c r="AK56" t="str">
        <f>$AD$13&amp;$AY14&amp;$AU$2&amp;$AX2</f>
        <v>Desportos Adaptados (Monomodalidade)GinásticaVáriosMisto</v>
      </c>
      <c r="AO56" s="6" t="s">
        <v>726</v>
      </c>
      <c r="AP56" s="4"/>
      <c r="AQ56" t="s">
        <v>141</v>
      </c>
      <c r="AR56" t="s">
        <v>1588</v>
      </c>
      <c r="AS56" t="s">
        <v>161</v>
      </c>
      <c r="AZ56" s="12" t="s">
        <v>1589</v>
      </c>
    </row>
    <row r="57" spans="1:52" x14ac:dyDescent="0.35">
      <c r="C57" s="3" t="s">
        <v>1590</v>
      </c>
      <c r="D57" s="3" t="s">
        <v>1591</v>
      </c>
      <c r="E57" s="3" t="s">
        <v>1592</v>
      </c>
      <c r="G57" s="3" t="s">
        <v>1593</v>
      </c>
      <c r="I57" s="3" t="s">
        <v>1594</v>
      </c>
      <c r="J57" s="3" t="s">
        <v>1595</v>
      </c>
      <c r="K57" s="3" t="s">
        <v>1596</v>
      </c>
      <c r="L57" s="3" t="s">
        <v>1597</v>
      </c>
      <c r="M57" s="3" t="s">
        <v>1598</v>
      </c>
      <c r="N57" s="4" t="s">
        <v>1599</v>
      </c>
      <c r="O57" s="3" t="s">
        <v>1600</v>
      </c>
      <c r="P57" s="3" t="s">
        <v>1601</v>
      </c>
      <c r="R57" s="3" t="s">
        <v>1602</v>
      </c>
      <c r="T57" s="3" t="s">
        <v>1603</v>
      </c>
      <c r="U57" s="3" t="s">
        <v>1604</v>
      </c>
      <c r="V57" s="3" t="s">
        <v>1605</v>
      </c>
      <c r="W57" s="3" t="s">
        <v>1606</v>
      </c>
      <c r="X57" s="3" t="s">
        <v>1607</v>
      </c>
      <c r="Y57" s="4"/>
      <c r="Z57" s="4"/>
      <c r="AA57" s="4"/>
      <c r="AB57" s="4"/>
      <c r="AC57" s="4"/>
      <c r="AI57" s="30">
        <v>135392</v>
      </c>
      <c r="AJ57" s="31">
        <v>12</v>
      </c>
      <c r="AK57" t="str">
        <f>$AD$13&amp;$AY15&amp;$AU$2&amp;$AX2</f>
        <v>Desportos Adaptados (Monomodalidade)GolfeVáriosMisto</v>
      </c>
      <c r="AO57" s="4" t="s">
        <v>754</v>
      </c>
      <c r="AP57" s="4"/>
      <c r="AQ57" t="s">
        <v>141</v>
      </c>
      <c r="AR57" t="s">
        <v>1608</v>
      </c>
      <c r="AS57" t="s">
        <v>161</v>
      </c>
      <c r="AZ57" s="12" t="s">
        <v>1609</v>
      </c>
    </row>
    <row r="58" spans="1:52" x14ac:dyDescent="0.35">
      <c r="A58" s="4"/>
      <c r="C58" s="3" t="s">
        <v>1610</v>
      </c>
      <c r="D58" s="3" t="s">
        <v>1611</v>
      </c>
      <c r="E58" s="3" t="s">
        <v>1612</v>
      </c>
      <c r="G58" s="3" t="s">
        <v>1613</v>
      </c>
      <c r="I58" s="3" t="s">
        <v>1274</v>
      </c>
      <c r="J58" s="3" t="s">
        <v>1614</v>
      </c>
      <c r="K58" s="3" t="s">
        <v>1615</v>
      </c>
      <c r="L58" s="3" t="s">
        <v>1616</v>
      </c>
      <c r="M58" s="3" t="s">
        <v>1617</v>
      </c>
      <c r="N58" s="3" t="s">
        <v>1618</v>
      </c>
      <c r="O58" s="3" t="s">
        <v>1619</v>
      </c>
      <c r="P58" s="3" t="s">
        <v>1620</v>
      </c>
      <c r="R58" s="3" t="s">
        <v>1621</v>
      </c>
      <c r="T58" s="3" t="s">
        <v>1622</v>
      </c>
      <c r="U58" s="3" t="s">
        <v>1623</v>
      </c>
      <c r="V58" s="3" t="s">
        <v>1624</v>
      </c>
      <c r="W58" s="3" t="s">
        <v>1625</v>
      </c>
      <c r="X58" s="4" t="s">
        <v>1626</v>
      </c>
      <c r="AI58" s="30">
        <v>135410</v>
      </c>
      <c r="AJ58" s="31">
        <v>24</v>
      </c>
      <c r="AK58" t="str">
        <f>$AD$13&amp;$AY16&amp;$AU$2&amp;$AX2</f>
        <v>Desportos Adaptados (Monomodalidade)HipismoVáriosMisto</v>
      </c>
      <c r="AO58" s="4" t="s">
        <v>782</v>
      </c>
      <c r="AP58" s="4"/>
      <c r="AQ58" t="s">
        <v>141</v>
      </c>
      <c r="AR58" t="s">
        <v>1627</v>
      </c>
      <c r="AS58" t="s">
        <v>161</v>
      </c>
      <c r="AZ58" s="12" t="s">
        <v>1628</v>
      </c>
    </row>
    <row r="59" spans="1:52" x14ac:dyDescent="0.35">
      <c r="C59" s="3" t="s">
        <v>1629</v>
      </c>
      <c r="D59" s="3" t="s">
        <v>1630</v>
      </c>
      <c r="E59" s="3" t="s">
        <v>1631</v>
      </c>
      <c r="G59" s="3" t="s">
        <v>1632</v>
      </c>
      <c r="I59" s="3" t="s">
        <v>1633</v>
      </c>
      <c r="J59" s="3" t="s">
        <v>1634</v>
      </c>
      <c r="K59" s="3" t="s">
        <v>1635</v>
      </c>
      <c r="L59" s="3" t="s">
        <v>1636</v>
      </c>
      <c r="M59" s="3" t="s">
        <v>1637</v>
      </c>
      <c r="N59" s="3" t="s">
        <v>1638</v>
      </c>
      <c r="O59" s="3" t="s">
        <v>1639</v>
      </c>
      <c r="P59" s="3" t="s">
        <v>1640</v>
      </c>
      <c r="R59" s="3" t="s">
        <v>1641</v>
      </c>
      <c r="T59" s="3" t="s">
        <v>1642</v>
      </c>
      <c r="U59" s="3" t="s">
        <v>1643</v>
      </c>
      <c r="V59" s="3" t="s">
        <v>1644</v>
      </c>
      <c r="W59" s="3" t="s">
        <v>1645</v>
      </c>
      <c r="X59" s="3" t="s">
        <v>1646</v>
      </c>
      <c r="AI59" s="30">
        <v>135434</v>
      </c>
      <c r="AJ59" s="31">
        <v>27</v>
      </c>
      <c r="AK59" t="str">
        <f>$AD$13&amp;$AY17&amp;$AU$2&amp;$AX2</f>
        <v>Desportos Adaptados (Monomodalidade)Hóquei em CampoVáriosMisto</v>
      </c>
      <c r="AO59" t="s">
        <v>841</v>
      </c>
      <c r="AQ59" t="s">
        <v>140</v>
      </c>
      <c r="AR59" t="s">
        <v>1647</v>
      </c>
      <c r="AS59" t="s">
        <v>161</v>
      </c>
      <c r="AZ59" s="12" t="s">
        <v>1648</v>
      </c>
    </row>
    <row r="60" spans="1:52" x14ac:dyDescent="0.35">
      <c r="C60" s="3" t="s">
        <v>1649</v>
      </c>
      <c r="D60" s="3" t="s">
        <v>1650</v>
      </c>
      <c r="E60" s="3" t="s">
        <v>1651</v>
      </c>
      <c r="G60" s="3" t="s">
        <v>1652</v>
      </c>
      <c r="I60" s="3" t="s">
        <v>1653</v>
      </c>
      <c r="J60" s="3" t="s">
        <v>1654</v>
      </c>
      <c r="K60" s="3" t="s">
        <v>1655</v>
      </c>
      <c r="L60" s="3" t="s">
        <v>1656</v>
      </c>
      <c r="M60" s="3" t="s">
        <v>1657</v>
      </c>
      <c r="N60" s="3" t="s">
        <v>1658</v>
      </c>
      <c r="O60" s="3" t="s">
        <v>1659</v>
      </c>
      <c r="P60" s="3" t="s">
        <v>1660</v>
      </c>
      <c r="R60" s="3" t="s">
        <v>1661</v>
      </c>
      <c r="U60" s="3" t="s">
        <v>1662</v>
      </c>
      <c r="V60" s="3" t="s">
        <v>1663</v>
      </c>
      <c r="W60" s="3" t="s">
        <v>1664</v>
      </c>
      <c r="X60" s="3" t="s">
        <v>1665</v>
      </c>
      <c r="AI60" s="30">
        <v>135446</v>
      </c>
      <c r="AJ60" s="31">
        <v>6</v>
      </c>
      <c r="AK60" t="str">
        <f>$AD$13&amp;$AY18&amp;$AU$2&amp;$AX2</f>
        <v>Desportos Adaptados (Monomodalidade)JudoVáriosMisto</v>
      </c>
      <c r="AO60" t="s">
        <v>1666</v>
      </c>
      <c r="AQ60" t="s">
        <v>140</v>
      </c>
      <c r="AR60" t="s">
        <v>1667</v>
      </c>
      <c r="AS60" t="s">
        <v>161</v>
      </c>
      <c r="AZ60" s="12" t="s">
        <v>1668</v>
      </c>
    </row>
    <row r="61" spans="1:52" x14ac:dyDescent="0.35">
      <c r="C61" s="3" t="s">
        <v>1669</v>
      </c>
      <c r="D61" s="3" t="s">
        <v>1670</v>
      </c>
      <c r="E61" s="3" t="s">
        <v>1671</v>
      </c>
      <c r="G61" s="3" t="s">
        <v>1672</v>
      </c>
      <c r="I61" s="3" t="s">
        <v>1673</v>
      </c>
      <c r="J61" s="3" t="s">
        <v>1674</v>
      </c>
      <c r="K61" s="3" t="s">
        <v>1675</v>
      </c>
      <c r="L61" s="3" t="s">
        <v>1676</v>
      </c>
      <c r="M61" s="3" t="s">
        <v>1677</v>
      </c>
      <c r="N61" s="3" t="s">
        <v>1678</v>
      </c>
      <c r="O61" s="3" t="s">
        <v>1679</v>
      </c>
      <c r="P61" s="3" t="s">
        <v>1680</v>
      </c>
      <c r="R61" s="3" t="s">
        <v>1681</v>
      </c>
      <c r="U61" s="3" t="s">
        <v>1682</v>
      </c>
      <c r="V61" s="3" t="s">
        <v>1683</v>
      </c>
      <c r="X61" s="3" t="s">
        <v>1684</v>
      </c>
      <c r="AI61" s="30">
        <v>135471</v>
      </c>
      <c r="AJ61" s="31">
        <v>36</v>
      </c>
      <c r="AK61" t="str">
        <f>$AD$13&amp;$AY19&amp;$AU$2&amp;$AX2</f>
        <v>Desportos Adaptados (Monomodalidade)LutaVáriosMisto</v>
      </c>
      <c r="AO61" t="s">
        <v>1685</v>
      </c>
      <c r="AQ61" t="s">
        <v>140</v>
      </c>
      <c r="AR61" t="s">
        <v>1686</v>
      </c>
      <c r="AS61" t="s">
        <v>161</v>
      </c>
      <c r="AZ61" s="12" t="s">
        <v>1687</v>
      </c>
    </row>
    <row r="62" spans="1:52" x14ac:dyDescent="0.35">
      <c r="C62" s="3" t="s">
        <v>1688</v>
      </c>
      <c r="D62" s="3" t="s">
        <v>1689</v>
      </c>
      <c r="E62" s="3" t="s">
        <v>1690</v>
      </c>
      <c r="G62" s="3" t="s">
        <v>1691</v>
      </c>
      <c r="I62" s="3" t="s">
        <v>1692</v>
      </c>
      <c r="J62" s="3" t="s">
        <v>1693</v>
      </c>
      <c r="K62" s="3" t="s">
        <v>1694</v>
      </c>
      <c r="L62" s="3" t="s">
        <v>1695</v>
      </c>
      <c r="M62" s="3" t="s">
        <v>1696</v>
      </c>
      <c r="N62" s="3" t="s">
        <v>1697</v>
      </c>
      <c r="O62" s="3" t="s">
        <v>1698</v>
      </c>
      <c r="P62" s="3" t="s">
        <v>1699</v>
      </c>
      <c r="R62" s="3" t="s">
        <v>1700</v>
      </c>
      <c r="U62" s="3" t="s">
        <v>1701</v>
      </c>
      <c r="V62" s="3" t="s">
        <v>1702</v>
      </c>
      <c r="X62" s="3" t="s">
        <v>1703</v>
      </c>
      <c r="AI62" s="30">
        <v>135483</v>
      </c>
      <c r="AJ62" s="31">
        <v>39</v>
      </c>
      <c r="AK62" t="str">
        <f>$AD$13&amp;$AY20&amp;$AU$2&amp;$AX2</f>
        <v>Desportos Adaptados (Monomodalidade)NataçãoVáriosMisto</v>
      </c>
      <c r="AO62" t="s">
        <v>1704</v>
      </c>
      <c r="AQ62" t="s">
        <v>140</v>
      </c>
      <c r="AR62" t="s">
        <v>841</v>
      </c>
      <c r="AS62" t="s">
        <v>142</v>
      </c>
      <c r="AZ62" s="12" t="s">
        <v>1705</v>
      </c>
    </row>
    <row r="63" spans="1:52" x14ac:dyDescent="0.35">
      <c r="C63" s="3" t="s">
        <v>1706</v>
      </c>
      <c r="D63" s="3" t="s">
        <v>1707</v>
      </c>
      <c r="E63" s="3" t="s">
        <v>1708</v>
      </c>
      <c r="G63" s="3" t="s">
        <v>1709</v>
      </c>
      <c r="I63" s="3" t="s">
        <v>1710</v>
      </c>
      <c r="J63" s="3" t="s">
        <v>1711</v>
      </c>
      <c r="K63" s="3" t="s">
        <v>1712</v>
      </c>
      <c r="L63" s="3" t="s">
        <v>1713</v>
      </c>
      <c r="M63" s="3" t="s">
        <v>1714</v>
      </c>
      <c r="O63" s="3" t="s">
        <v>1715</v>
      </c>
      <c r="P63" s="3" t="s">
        <v>1716</v>
      </c>
      <c r="R63" s="3" t="s">
        <v>1717</v>
      </c>
      <c r="U63" s="3" t="s">
        <v>1718</v>
      </c>
      <c r="V63" s="3" t="s">
        <v>1719</v>
      </c>
      <c r="X63" s="3" t="s">
        <v>1720</v>
      </c>
      <c r="AI63" s="30">
        <v>135495</v>
      </c>
      <c r="AJ63" s="31">
        <v>6</v>
      </c>
      <c r="AK63" t="str">
        <f>$AD$13&amp;$AY21&amp;$AU$2&amp;$AX2</f>
        <v>Desportos Adaptados (Monomodalidade)OrientaçãoVáriosMisto</v>
      </c>
      <c r="AO63" t="s">
        <v>1721</v>
      </c>
      <c r="AP63" s="6"/>
      <c r="AQ63" t="s">
        <v>140</v>
      </c>
      <c r="AR63" t="s">
        <v>1666</v>
      </c>
      <c r="AS63" t="s">
        <v>161</v>
      </c>
      <c r="AZ63" s="12" t="s">
        <v>1722</v>
      </c>
    </row>
    <row r="64" spans="1:52" x14ac:dyDescent="0.35">
      <c r="C64" s="3" t="s">
        <v>1723</v>
      </c>
      <c r="D64" s="3" t="s">
        <v>1724</v>
      </c>
      <c r="E64" s="3" t="s">
        <v>1725</v>
      </c>
      <c r="G64" s="3" t="s">
        <v>1726</v>
      </c>
      <c r="I64" s="3" t="s">
        <v>1727</v>
      </c>
      <c r="J64" s="3" t="s">
        <v>1728</v>
      </c>
      <c r="K64" s="3" t="s">
        <v>1729</v>
      </c>
      <c r="L64" s="3" t="s">
        <v>1730</v>
      </c>
      <c r="M64" s="3" t="s">
        <v>1731</v>
      </c>
      <c r="O64" s="3" t="s">
        <v>1732</v>
      </c>
      <c r="P64" s="3" t="s">
        <v>1733</v>
      </c>
      <c r="R64" s="3" t="s">
        <v>1734</v>
      </c>
      <c r="U64" s="3" t="s">
        <v>1735</v>
      </c>
      <c r="V64" s="3" t="s">
        <v>1736</v>
      </c>
      <c r="AI64" s="30">
        <v>135501</v>
      </c>
      <c r="AJ64" s="31">
        <v>30</v>
      </c>
      <c r="AK64" t="str">
        <f>$AD$13&amp;$AY22&amp;$AU$2&amp;$AX2</f>
        <v>Desportos Adaptados (Monomodalidade)PadelVáriosMisto</v>
      </c>
      <c r="AO64" s="4" t="s">
        <v>898</v>
      </c>
      <c r="AP64" s="4"/>
      <c r="AQ64" t="s">
        <v>141</v>
      </c>
      <c r="AR64" t="s">
        <v>1685</v>
      </c>
      <c r="AS64" t="s">
        <v>142</v>
      </c>
      <c r="AZ64" s="12" t="s">
        <v>1737</v>
      </c>
    </row>
    <row r="65" spans="1:52" x14ac:dyDescent="0.35">
      <c r="A65" s="4"/>
      <c r="D65" s="3" t="s">
        <v>1738</v>
      </c>
      <c r="E65" s="3" t="s">
        <v>1739</v>
      </c>
      <c r="G65" s="3" t="s">
        <v>1740</v>
      </c>
      <c r="I65" s="3" t="s">
        <v>1741</v>
      </c>
      <c r="J65" s="3" t="s">
        <v>1742</v>
      </c>
      <c r="K65" s="3" t="s">
        <v>1743</v>
      </c>
      <c r="L65" s="3" t="s">
        <v>1744</v>
      </c>
      <c r="M65" s="3" t="s">
        <v>1745</v>
      </c>
      <c r="O65" s="3" t="s">
        <v>1746</v>
      </c>
      <c r="P65" s="3" t="s">
        <v>1747</v>
      </c>
      <c r="R65" s="3" t="s">
        <v>1748</v>
      </c>
      <c r="U65" s="3" t="s">
        <v>1749</v>
      </c>
      <c r="V65" s="3" t="s">
        <v>1750</v>
      </c>
      <c r="AI65" s="30">
        <v>135513</v>
      </c>
      <c r="AJ65" s="31">
        <v>24</v>
      </c>
      <c r="AK65" t="str">
        <f>$AD$13&amp;$AY23&amp;$AU$2&amp;$AX2</f>
        <v>Desportos Adaptados (Monomodalidade)PatinagemVáriosMisto</v>
      </c>
      <c r="AO65" s="4" t="s">
        <v>871</v>
      </c>
      <c r="AP65" s="4"/>
      <c r="AQ65" t="s">
        <v>141</v>
      </c>
      <c r="AR65" t="s">
        <v>1704</v>
      </c>
      <c r="AS65" t="s">
        <v>143</v>
      </c>
      <c r="AZ65" s="12" t="s">
        <v>1751</v>
      </c>
    </row>
    <row r="66" spans="1:52" x14ac:dyDescent="0.35">
      <c r="D66" s="3" t="s">
        <v>1752</v>
      </c>
      <c r="E66" s="3" t="s">
        <v>1753</v>
      </c>
      <c r="G66" s="3" t="s">
        <v>1754</v>
      </c>
      <c r="I66" s="3" t="s">
        <v>1755</v>
      </c>
      <c r="K66" s="3" t="s">
        <v>1756</v>
      </c>
      <c r="L66" s="3" t="s">
        <v>1757</v>
      </c>
      <c r="M66" s="3" t="s">
        <v>1758</v>
      </c>
      <c r="O66" s="3" t="s">
        <v>1759</v>
      </c>
      <c r="P66" s="3" t="s">
        <v>1760</v>
      </c>
      <c r="R66" s="3" t="s">
        <v>1761</v>
      </c>
      <c r="U66" s="3" t="s">
        <v>1762</v>
      </c>
      <c r="V66" s="3" t="s">
        <v>1763</v>
      </c>
      <c r="AI66" s="30">
        <v>135525</v>
      </c>
      <c r="AJ66" s="31">
        <v>24</v>
      </c>
      <c r="AK66" t="str">
        <f>$AD$13&amp;$AY24&amp;$AU$2&amp;$AX2</f>
        <v>Desportos Adaptados (Monomodalidade)RemoVáriosMisto</v>
      </c>
      <c r="AO66" s="4" t="s">
        <v>900</v>
      </c>
      <c r="AP66" s="4"/>
      <c r="AQ66" t="s">
        <v>141</v>
      </c>
      <c r="AR66" t="s">
        <v>1721</v>
      </c>
      <c r="AS66" t="s">
        <v>143</v>
      </c>
      <c r="AZ66" s="12" t="s">
        <v>1764</v>
      </c>
    </row>
    <row r="67" spans="1:52" x14ac:dyDescent="0.35">
      <c r="D67" s="3" t="s">
        <v>1765</v>
      </c>
      <c r="E67" s="3" t="s">
        <v>1766</v>
      </c>
      <c r="G67" s="3" t="s">
        <v>1767</v>
      </c>
      <c r="I67" s="3" t="s">
        <v>1768</v>
      </c>
      <c r="K67" s="3" t="s">
        <v>1769</v>
      </c>
      <c r="L67" s="3" t="s">
        <v>1770</v>
      </c>
      <c r="M67" s="3" t="s">
        <v>1771</v>
      </c>
      <c r="O67" s="3" t="s">
        <v>1772</v>
      </c>
      <c r="P67" s="3" t="s">
        <v>1773</v>
      </c>
      <c r="R67" s="3" t="s">
        <v>1774</v>
      </c>
      <c r="U67" s="3" t="s">
        <v>1775</v>
      </c>
      <c r="V67" s="3" t="s">
        <v>1776</v>
      </c>
      <c r="AI67" s="30">
        <v>135537</v>
      </c>
      <c r="AJ67" s="31">
        <v>15</v>
      </c>
      <c r="AK67" t="str">
        <f>$AD$13&amp;$AY25&amp;$AU$2&amp;$AX2</f>
        <v>Desportos Adaptados (Monomodalidade)RugbyVáriosMisto</v>
      </c>
      <c r="AO67" s="4" t="s">
        <v>928</v>
      </c>
      <c r="AP67" s="4"/>
      <c r="AQ67" t="s">
        <v>141</v>
      </c>
      <c r="AR67" t="s">
        <v>1777</v>
      </c>
      <c r="AS67" t="s">
        <v>161</v>
      </c>
      <c r="AZ67" s="12" t="s">
        <v>1778</v>
      </c>
    </row>
    <row r="68" spans="1:52" x14ac:dyDescent="0.35">
      <c r="D68" s="3" t="s">
        <v>1779</v>
      </c>
      <c r="E68" s="3" t="s">
        <v>1780</v>
      </c>
      <c r="G68" s="3" t="s">
        <v>1781</v>
      </c>
      <c r="K68" s="3" t="s">
        <v>1782</v>
      </c>
      <c r="L68" s="3" t="s">
        <v>1783</v>
      </c>
      <c r="M68" s="3" t="s">
        <v>1784</v>
      </c>
      <c r="O68" s="3" t="s">
        <v>1785</v>
      </c>
      <c r="P68" s="3" t="s">
        <v>1786</v>
      </c>
      <c r="R68" s="3" t="s">
        <v>1787</v>
      </c>
      <c r="U68" s="3" t="s">
        <v>1788</v>
      </c>
      <c r="V68" s="3" t="s">
        <v>1789</v>
      </c>
      <c r="AI68" s="30">
        <v>135549</v>
      </c>
      <c r="AJ68" s="31">
        <v>48</v>
      </c>
      <c r="AK68" t="str">
        <f>$AD$13&amp;$AY26&amp;$AU$2&amp;$AX2</f>
        <v>Desportos Adaptados (Monomodalidade)SurfVáriosMisto</v>
      </c>
      <c r="AO68" s="4" t="s">
        <v>955</v>
      </c>
      <c r="AP68" s="4"/>
      <c r="AQ68" t="s">
        <v>141</v>
      </c>
      <c r="AR68" t="s">
        <v>1790</v>
      </c>
      <c r="AS68" t="s">
        <v>161</v>
      </c>
      <c r="AZ68" s="12" t="s">
        <v>1791</v>
      </c>
    </row>
    <row r="69" spans="1:52" x14ac:dyDescent="0.35">
      <c r="D69" s="3" t="s">
        <v>1792</v>
      </c>
      <c r="E69" s="3" t="s">
        <v>1793</v>
      </c>
      <c r="G69" s="3" t="s">
        <v>1794</v>
      </c>
      <c r="K69" s="3" t="s">
        <v>1795</v>
      </c>
      <c r="L69" s="3" t="s">
        <v>1796</v>
      </c>
      <c r="M69" s="3" t="s">
        <v>1797</v>
      </c>
      <c r="O69" s="3" t="s">
        <v>1798</v>
      </c>
      <c r="P69" s="3" t="s">
        <v>1799</v>
      </c>
      <c r="R69" s="3" t="s">
        <v>1800</v>
      </c>
      <c r="U69" s="3" t="s">
        <v>1801</v>
      </c>
      <c r="V69" s="3" t="s">
        <v>1802</v>
      </c>
      <c r="AI69" s="30">
        <v>135550</v>
      </c>
      <c r="AJ69" s="31">
        <v>36</v>
      </c>
      <c r="AK69" t="str">
        <f>$AD$13&amp;$AY27&amp;$AU$2&amp;$AX2</f>
        <v>Desportos Adaptados (Monomodalidade)TaekwondoVáriosMisto</v>
      </c>
      <c r="AO69" s="4" t="s">
        <v>810</v>
      </c>
      <c r="AP69" s="4"/>
      <c r="AQ69" t="s">
        <v>141</v>
      </c>
      <c r="AR69" t="s">
        <v>1803</v>
      </c>
      <c r="AS69" t="s">
        <v>161</v>
      </c>
      <c r="AZ69" s="12" t="s">
        <v>1804</v>
      </c>
    </row>
    <row r="70" spans="1:52" x14ac:dyDescent="0.35">
      <c r="D70" s="3" t="s">
        <v>1805</v>
      </c>
      <c r="E70" s="3" t="s">
        <v>1806</v>
      </c>
      <c r="G70" s="3" t="s">
        <v>1807</v>
      </c>
      <c r="K70" s="3" t="s">
        <v>1808</v>
      </c>
      <c r="L70" s="3" t="s">
        <v>1809</v>
      </c>
      <c r="M70" s="3" t="s">
        <v>1810</v>
      </c>
      <c r="O70" s="3" t="s">
        <v>1811</v>
      </c>
      <c r="P70" s="3" t="s">
        <v>1812</v>
      </c>
      <c r="R70" s="3" t="s">
        <v>1813</v>
      </c>
      <c r="U70" s="3" t="s">
        <v>1814</v>
      </c>
      <c r="V70" s="3" t="s">
        <v>1815</v>
      </c>
      <c r="AI70" s="30">
        <v>135562</v>
      </c>
      <c r="AJ70" s="31">
        <v>39</v>
      </c>
      <c r="AK70" t="str">
        <f>$AD$13&amp;$AY28&amp;$AU$2&amp;$AX2</f>
        <v>Desportos Adaptados (Monomodalidade)TénisVáriosMisto</v>
      </c>
      <c r="AO70" s="4" t="s">
        <v>839</v>
      </c>
      <c r="AP70" s="4"/>
      <c r="AQ70" t="s">
        <v>141</v>
      </c>
      <c r="AR70" t="s">
        <v>1816</v>
      </c>
      <c r="AS70" t="s">
        <v>161</v>
      </c>
      <c r="AZ70" s="12" t="s">
        <v>1817</v>
      </c>
    </row>
    <row r="71" spans="1:52" x14ac:dyDescent="0.35">
      <c r="D71" s="3" t="s">
        <v>1818</v>
      </c>
      <c r="E71" s="3" t="s">
        <v>1819</v>
      </c>
      <c r="G71" s="3" t="s">
        <v>1820</v>
      </c>
      <c r="K71" s="3" t="s">
        <v>1821</v>
      </c>
      <c r="L71" s="3" t="s">
        <v>1822</v>
      </c>
      <c r="M71" s="3" t="s">
        <v>1823</v>
      </c>
      <c r="O71" s="3" t="s">
        <v>1824</v>
      </c>
      <c r="P71" s="3" t="s">
        <v>1825</v>
      </c>
      <c r="R71" s="3" t="s">
        <v>1826</v>
      </c>
      <c r="T71" s="4"/>
      <c r="U71" s="3" t="s">
        <v>1827</v>
      </c>
      <c r="V71" s="3" t="s">
        <v>1828</v>
      </c>
      <c r="AI71" s="30">
        <v>135574</v>
      </c>
      <c r="AJ71" s="31">
        <v>24</v>
      </c>
      <c r="AK71" t="str">
        <f>$AD$13&amp;$AY29&amp;$AU$2&amp;$AX2</f>
        <v>Desportos Adaptados (Monomodalidade)Ténis de MesaVáriosMisto</v>
      </c>
      <c r="AO71" s="4" t="s">
        <v>868</v>
      </c>
      <c r="AP71" s="6"/>
      <c r="AQ71" t="s">
        <v>141</v>
      </c>
      <c r="AR71" t="s">
        <v>1829</v>
      </c>
      <c r="AS71" t="s">
        <v>161</v>
      </c>
      <c r="AZ71" s="12" t="s">
        <v>1830</v>
      </c>
    </row>
    <row r="72" spans="1:52" x14ac:dyDescent="0.35">
      <c r="D72" s="3" t="s">
        <v>1831</v>
      </c>
      <c r="E72" s="3" t="s">
        <v>1832</v>
      </c>
      <c r="G72" s="3" t="s">
        <v>1833</v>
      </c>
      <c r="K72" s="3" t="s">
        <v>1834</v>
      </c>
      <c r="L72" s="3" t="s">
        <v>1835</v>
      </c>
      <c r="M72" s="3" t="s">
        <v>1836</v>
      </c>
      <c r="O72" s="3" t="s">
        <v>1837</v>
      </c>
      <c r="P72" s="3" t="s">
        <v>1838</v>
      </c>
      <c r="R72" s="3" t="s">
        <v>1839</v>
      </c>
      <c r="U72" s="3" t="s">
        <v>1840</v>
      </c>
      <c r="V72" s="3" t="s">
        <v>1841</v>
      </c>
      <c r="AI72" s="30">
        <v>135586</v>
      </c>
      <c r="AJ72" s="31">
        <v>45</v>
      </c>
      <c r="AK72" t="str">
        <f>$AD$13&amp;$AY30&amp;$AU$2&amp;$AX2</f>
        <v>Desportos Adaptados (Monomodalidade)Tiro com ArcoVáriosMisto</v>
      </c>
      <c r="AO72" t="s">
        <v>1062</v>
      </c>
      <c r="AQ72" t="s">
        <v>140</v>
      </c>
      <c r="AR72" t="s">
        <v>1842</v>
      </c>
      <c r="AS72" t="s">
        <v>161</v>
      </c>
      <c r="AZ72" s="12" t="s">
        <v>1843</v>
      </c>
    </row>
    <row r="73" spans="1:52" x14ac:dyDescent="0.35">
      <c r="D73" s="3" t="s">
        <v>1844</v>
      </c>
      <c r="E73" s="3" t="s">
        <v>1845</v>
      </c>
      <c r="G73" s="3" t="s">
        <v>1846</v>
      </c>
      <c r="K73" s="3" t="s">
        <v>1847</v>
      </c>
      <c r="L73" s="3" t="s">
        <v>1848</v>
      </c>
      <c r="M73" s="3" t="s">
        <v>1849</v>
      </c>
      <c r="O73" s="3" t="s">
        <v>1850</v>
      </c>
      <c r="P73" s="3" t="s">
        <v>1851</v>
      </c>
      <c r="R73" s="3" t="s">
        <v>1852</v>
      </c>
      <c r="U73" s="3" t="s">
        <v>1853</v>
      </c>
      <c r="V73" s="3" t="s">
        <v>1854</v>
      </c>
      <c r="AI73" s="30">
        <v>135598</v>
      </c>
      <c r="AJ73" s="31">
        <v>24</v>
      </c>
      <c r="AK73" t="str">
        <f>$AD$13&amp;$AY31&amp;$AU$2&amp;$AX2</f>
        <v>Desportos Adaptados (Monomodalidade)TriatloVáriosMisto</v>
      </c>
      <c r="AO73" t="s">
        <v>1855</v>
      </c>
      <c r="AQ73" t="s">
        <v>140</v>
      </c>
      <c r="AR73" t="s">
        <v>1856</v>
      </c>
      <c r="AS73" t="s">
        <v>161</v>
      </c>
      <c r="AZ73" s="12" t="s">
        <v>1857</v>
      </c>
    </row>
    <row r="74" spans="1:52" x14ac:dyDescent="0.35">
      <c r="D74" s="3" t="s">
        <v>1858</v>
      </c>
      <c r="E74" s="3" t="s">
        <v>1859</v>
      </c>
      <c r="G74" s="3" t="s">
        <v>1860</v>
      </c>
      <c r="K74" s="3" t="s">
        <v>1861</v>
      </c>
      <c r="L74" s="3" t="s">
        <v>1862</v>
      </c>
      <c r="M74" s="3" t="s">
        <v>1863</v>
      </c>
      <c r="O74" s="3" t="s">
        <v>1864</v>
      </c>
      <c r="P74" s="3" t="s">
        <v>1865</v>
      </c>
      <c r="R74" s="3" t="s">
        <v>1866</v>
      </c>
      <c r="U74" s="3" t="s">
        <v>1867</v>
      </c>
      <c r="V74" s="3" t="s">
        <v>1868</v>
      </c>
      <c r="AI74" s="30">
        <v>135604</v>
      </c>
      <c r="AJ74" s="31">
        <v>21</v>
      </c>
      <c r="AK74" t="str">
        <f>$AD$13&amp;$AY32&amp;$AU$2&amp;AX2</f>
        <v>Desportos Adaptados (Monomodalidade)VelaVáriosMisto</v>
      </c>
      <c r="AO74" t="s">
        <v>1869</v>
      </c>
      <c r="AP74" s="4"/>
      <c r="AQ74" t="s">
        <v>140</v>
      </c>
      <c r="AR74" t="s">
        <v>1870</v>
      </c>
      <c r="AS74" t="s">
        <v>161</v>
      </c>
      <c r="AZ74" s="12" t="s">
        <v>1871</v>
      </c>
    </row>
    <row r="75" spans="1:52" x14ac:dyDescent="0.35">
      <c r="D75" s="3" t="s">
        <v>1872</v>
      </c>
      <c r="E75" s="3" t="s">
        <v>1873</v>
      </c>
      <c r="G75" s="3" t="s">
        <v>1874</v>
      </c>
      <c r="H75" s="4"/>
      <c r="K75" s="3" t="s">
        <v>1875</v>
      </c>
      <c r="L75" s="3" t="s">
        <v>1876</v>
      </c>
      <c r="M75" s="3" t="s">
        <v>1877</v>
      </c>
      <c r="O75" s="3" t="s">
        <v>1878</v>
      </c>
      <c r="P75" s="3" t="s">
        <v>1879</v>
      </c>
      <c r="Q75" s="4"/>
      <c r="R75" s="3" t="s">
        <v>1880</v>
      </c>
      <c r="U75" s="3" t="s">
        <v>1881</v>
      </c>
      <c r="V75" s="3" t="s">
        <v>1882</v>
      </c>
      <c r="AI75" s="30">
        <v>135616</v>
      </c>
      <c r="AJ75" s="31">
        <v>27</v>
      </c>
      <c r="AK75" t="str">
        <f>$AD$13&amp;$AY33&amp;$AU$2&amp;$AX2</f>
        <v>Desportos Adaptados (Monomodalidade)VoleibolVáriosMisto</v>
      </c>
      <c r="AO75" t="s">
        <v>1883</v>
      </c>
      <c r="AQ75" t="s">
        <v>140</v>
      </c>
      <c r="AR75" t="s">
        <v>1062</v>
      </c>
      <c r="AS75" t="s">
        <v>142</v>
      </c>
      <c r="AZ75" s="12" t="s">
        <v>1884</v>
      </c>
    </row>
    <row r="76" spans="1:52" x14ac:dyDescent="0.35">
      <c r="C76" s="4"/>
      <c r="D76" s="3" t="s">
        <v>1885</v>
      </c>
      <c r="E76" s="3" t="s">
        <v>1886</v>
      </c>
      <c r="G76" s="3" t="s">
        <v>1887</v>
      </c>
      <c r="H76" s="4"/>
      <c r="K76" s="3" t="s">
        <v>1888</v>
      </c>
      <c r="L76" s="3" t="s">
        <v>1889</v>
      </c>
      <c r="M76" s="3" t="s">
        <v>1890</v>
      </c>
      <c r="O76" s="3" t="s">
        <v>1891</v>
      </c>
      <c r="P76" s="3" t="s">
        <v>1892</v>
      </c>
      <c r="R76" s="3" t="s">
        <v>1893</v>
      </c>
      <c r="U76" s="3" t="s">
        <v>1894</v>
      </c>
      <c r="V76" s="3" t="s">
        <v>1895</v>
      </c>
      <c r="AI76" s="30">
        <v>135628</v>
      </c>
      <c r="AJ76" s="31">
        <v>18</v>
      </c>
      <c r="AK76" t="str">
        <f>$AD$13&amp;$AY34&amp;$AU$2&amp;$AX2</f>
        <v>Desportos Adaptados (Monomodalidade)XadrezVáriosMisto</v>
      </c>
      <c r="AO76" t="s">
        <v>1896</v>
      </c>
      <c r="AQ76" t="s">
        <v>140</v>
      </c>
      <c r="AR76" t="s">
        <v>1855</v>
      </c>
      <c r="AS76" t="s">
        <v>142</v>
      </c>
      <c r="AZ76" s="12" t="s">
        <v>1897</v>
      </c>
    </row>
    <row r="77" spans="1:52" x14ac:dyDescent="0.35">
      <c r="D77" s="3" t="s">
        <v>1898</v>
      </c>
      <c r="E77" s="3" t="s">
        <v>1899</v>
      </c>
      <c r="G77" s="3" t="s">
        <v>1900</v>
      </c>
      <c r="K77" s="3" t="s">
        <v>1901</v>
      </c>
      <c r="L77" s="3" t="s">
        <v>1902</v>
      </c>
      <c r="M77" s="3" t="s">
        <v>1903</v>
      </c>
      <c r="O77" s="3" t="s">
        <v>1904</v>
      </c>
      <c r="P77" s="3" t="s">
        <v>1905</v>
      </c>
      <c r="R77" s="3" t="s">
        <v>1906</v>
      </c>
      <c r="U77" s="3" t="s">
        <v>1907</v>
      </c>
      <c r="V77" s="3" t="s">
        <v>1908</v>
      </c>
      <c r="AI77" s="30">
        <v>135641</v>
      </c>
      <c r="AJ77" s="31">
        <v>12</v>
      </c>
      <c r="AK77" t="str">
        <f>Y5&amp;$AU$2&amp;$AX2</f>
        <v>Desportos Adaptados - MultiatividadesVáriosMisto</v>
      </c>
      <c r="AO77" t="s">
        <v>1270</v>
      </c>
      <c r="AQ77" t="s">
        <v>140</v>
      </c>
      <c r="AR77" t="s">
        <v>1869</v>
      </c>
      <c r="AS77" t="s">
        <v>143</v>
      </c>
      <c r="AZ77" s="12" t="s">
        <v>1909</v>
      </c>
    </row>
    <row r="78" spans="1:52" x14ac:dyDescent="0.35">
      <c r="D78" s="3" t="s">
        <v>1910</v>
      </c>
      <c r="E78" s="3" t="s">
        <v>1911</v>
      </c>
      <c r="G78" s="3" t="s">
        <v>1912</v>
      </c>
      <c r="K78" s="3" t="s">
        <v>1913</v>
      </c>
      <c r="L78" s="3" t="s">
        <v>1914</v>
      </c>
      <c r="M78" s="4" t="s">
        <v>1915</v>
      </c>
      <c r="O78" s="3" t="s">
        <v>1916</v>
      </c>
      <c r="P78" s="3" t="s">
        <v>1917</v>
      </c>
      <c r="R78" s="3" t="s">
        <v>1918</v>
      </c>
      <c r="U78" s="3" t="s">
        <v>1919</v>
      </c>
      <c r="V78" s="3" t="s">
        <v>1920</v>
      </c>
      <c r="AI78" s="30">
        <v>135653</v>
      </c>
      <c r="AJ78" s="31">
        <v>60</v>
      </c>
      <c r="AK78" t="str">
        <f>AD14&amp;$AU$2&amp;$AX2</f>
        <v>Desportos Gímnicos - GinásticaVáriosMisto</v>
      </c>
      <c r="AO78" t="s">
        <v>1921</v>
      </c>
      <c r="AQ78" t="s">
        <v>140</v>
      </c>
      <c r="AR78" t="s">
        <v>1883</v>
      </c>
      <c r="AS78" t="s">
        <v>143</v>
      </c>
      <c r="AZ78" s="12" t="s">
        <v>1922</v>
      </c>
    </row>
    <row r="79" spans="1:52" x14ac:dyDescent="0.35">
      <c r="D79" s="3" t="s">
        <v>1923</v>
      </c>
      <c r="E79" s="3" t="s">
        <v>1924</v>
      </c>
      <c r="G79" s="3" t="s">
        <v>1925</v>
      </c>
      <c r="K79" s="3" t="s">
        <v>1926</v>
      </c>
      <c r="L79" s="3" t="s">
        <v>1927</v>
      </c>
      <c r="M79" s="3" t="s">
        <v>1928</v>
      </c>
      <c r="N79" s="4"/>
      <c r="O79" s="3" t="s">
        <v>1929</v>
      </c>
      <c r="P79" s="4" t="s">
        <v>1930</v>
      </c>
      <c r="R79" s="3" t="s">
        <v>1931</v>
      </c>
      <c r="U79" s="3" t="s">
        <v>1932</v>
      </c>
      <c r="V79" s="3" t="s">
        <v>1933</v>
      </c>
      <c r="Y79" s="4"/>
      <c r="Z79" s="4"/>
      <c r="AA79" s="4"/>
      <c r="AB79" s="4"/>
      <c r="AC79" s="4"/>
      <c r="AI79" s="30">
        <v>145014</v>
      </c>
      <c r="AJ79" s="31">
        <v>27</v>
      </c>
      <c r="AK79" t="str">
        <f>AD15&amp;Vários&amp;MISTO</f>
        <v>EscaladaVáriosMisto</v>
      </c>
      <c r="AO79" t="s">
        <v>1934</v>
      </c>
      <c r="AQ79" t="s">
        <v>140</v>
      </c>
      <c r="AR79" t="s">
        <v>1896</v>
      </c>
      <c r="AS79" t="s">
        <v>143</v>
      </c>
    </row>
    <row r="80" spans="1:52" x14ac:dyDescent="0.35">
      <c r="D80" s="3" t="s">
        <v>1935</v>
      </c>
      <c r="E80" s="3" t="s">
        <v>1936</v>
      </c>
      <c r="G80" s="3" t="s">
        <v>1937</v>
      </c>
      <c r="K80" s="3" t="s">
        <v>1938</v>
      </c>
      <c r="L80" s="3" t="s">
        <v>1939</v>
      </c>
      <c r="M80" s="3" t="s">
        <v>1940</v>
      </c>
      <c r="O80" s="3" t="s">
        <v>1941</v>
      </c>
      <c r="P80" s="3" t="s">
        <v>1942</v>
      </c>
      <c r="R80" s="3" t="s">
        <v>1943</v>
      </c>
      <c r="U80" s="3" t="s">
        <v>1944</v>
      </c>
      <c r="V80" s="3" t="s">
        <v>1945</v>
      </c>
      <c r="X80" s="4"/>
      <c r="AI80" s="30">
        <v>145026</v>
      </c>
      <c r="AJ80" s="31">
        <v>42</v>
      </c>
      <c r="AK80" t="str">
        <f>AD16&amp;Vários&amp;MISTO</f>
        <v>EsgrimaVáriosMisto</v>
      </c>
      <c r="AO80" t="s">
        <v>1946</v>
      </c>
      <c r="AQ80" t="s">
        <v>140</v>
      </c>
      <c r="AR80" t="s">
        <v>1270</v>
      </c>
      <c r="AS80" t="s">
        <v>142</v>
      </c>
    </row>
    <row r="81" spans="3:45" x14ac:dyDescent="0.35">
      <c r="C81" s="4"/>
      <c r="D81" s="3" t="s">
        <v>1947</v>
      </c>
      <c r="E81" s="3" t="s">
        <v>1948</v>
      </c>
      <c r="G81" s="3" t="s">
        <v>1949</v>
      </c>
      <c r="K81" s="3" t="s">
        <v>1950</v>
      </c>
      <c r="L81" s="3" t="s">
        <v>1951</v>
      </c>
      <c r="M81" s="3" t="s">
        <v>1952</v>
      </c>
      <c r="O81" s="3" t="s">
        <v>1953</v>
      </c>
      <c r="P81" s="3" t="s">
        <v>1954</v>
      </c>
      <c r="R81" s="3" t="s">
        <v>1955</v>
      </c>
      <c r="U81" s="3" t="s">
        <v>1956</v>
      </c>
      <c r="V81" s="3" t="s">
        <v>1957</v>
      </c>
      <c r="AI81" s="30">
        <v>145051</v>
      </c>
      <c r="AJ81" s="31">
        <v>21</v>
      </c>
      <c r="AK81" t="str">
        <f>$AD$17&amp;AT2&amp;AW2</f>
        <v>Futebol de PraiaInfantil B (sub 13)Feminino</v>
      </c>
      <c r="AO81" t="s">
        <v>1958</v>
      </c>
      <c r="AQ81" t="s">
        <v>140</v>
      </c>
      <c r="AR81" t="s">
        <v>1921</v>
      </c>
      <c r="AS81" t="s">
        <v>142</v>
      </c>
    </row>
    <row r="82" spans="3:45" x14ac:dyDescent="0.35">
      <c r="D82" s="3" t="s">
        <v>1959</v>
      </c>
      <c r="E82" s="3" t="s">
        <v>1960</v>
      </c>
      <c r="G82" s="3" t="s">
        <v>1961</v>
      </c>
      <c r="K82" s="4" t="s">
        <v>1962</v>
      </c>
      <c r="L82" s="3" t="s">
        <v>1963</v>
      </c>
      <c r="M82" s="3" t="s">
        <v>1964</v>
      </c>
      <c r="O82" s="3" t="s">
        <v>1965</v>
      </c>
      <c r="P82" s="3" t="s">
        <v>1966</v>
      </c>
      <c r="R82" s="3" t="s">
        <v>1967</v>
      </c>
      <c r="U82" s="3" t="s">
        <v>1968</v>
      </c>
      <c r="V82" s="3" t="s">
        <v>1969</v>
      </c>
      <c r="AI82" s="30">
        <v>145063</v>
      </c>
      <c r="AJ82" s="31">
        <v>6</v>
      </c>
      <c r="AK82" t="str">
        <f>$AD$17&amp;AT2&amp;AW3</f>
        <v>Futebol de PraiaInfantil B (sub 13)Masculino</v>
      </c>
      <c r="AO82" s="4" t="s">
        <v>1034</v>
      </c>
      <c r="AQ82" t="s">
        <v>141</v>
      </c>
      <c r="AR82" t="s">
        <v>1934</v>
      </c>
      <c r="AS82" t="s">
        <v>143</v>
      </c>
    </row>
    <row r="83" spans="3:45" x14ac:dyDescent="0.35">
      <c r="D83" s="3" t="s">
        <v>1970</v>
      </c>
      <c r="E83" s="3" t="s">
        <v>1971</v>
      </c>
      <c r="G83" s="3" t="s">
        <v>1972</v>
      </c>
      <c r="H83" s="4"/>
      <c r="K83" s="3" t="s">
        <v>1973</v>
      </c>
      <c r="L83" s="3" t="s">
        <v>1974</v>
      </c>
      <c r="M83" s="3" t="s">
        <v>1975</v>
      </c>
      <c r="O83" s="3" t="s">
        <v>1976</v>
      </c>
      <c r="P83" s="3" t="s">
        <v>1977</v>
      </c>
      <c r="R83" s="3" t="s">
        <v>1978</v>
      </c>
      <c r="U83" s="3" t="s">
        <v>1979</v>
      </c>
      <c r="V83" s="3" t="s">
        <v>1980</v>
      </c>
      <c r="AI83" s="30">
        <v>145087</v>
      </c>
      <c r="AJ83" s="31">
        <v>21</v>
      </c>
      <c r="AK83" t="str">
        <f>$AD$17&amp;AT2&amp;AX2</f>
        <v>Futebol de PraiaInfantil B (sub 13)Misto</v>
      </c>
      <c r="AR83" t="s">
        <v>1946</v>
      </c>
      <c r="AS83" t="s">
        <v>143</v>
      </c>
    </row>
    <row r="84" spans="3:45" x14ac:dyDescent="0.35">
      <c r="D84" s="3" t="s">
        <v>1981</v>
      </c>
      <c r="E84" s="3" t="s">
        <v>1982</v>
      </c>
      <c r="G84" s="3" t="s">
        <v>1983</v>
      </c>
      <c r="K84" s="3" t="s">
        <v>1984</v>
      </c>
      <c r="L84" s="3" t="s">
        <v>1985</v>
      </c>
      <c r="M84" s="3" t="s">
        <v>1986</v>
      </c>
      <c r="O84" s="3" t="s">
        <v>1987</v>
      </c>
      <c r="P84" s="3" t="s">
        <v>1988</v>
      </c>
      <c r="R84" s="3" t="s">
        <v>1989</v>
      </c>
      <c r="U84" s="3" t="s">
        <v>1990</v>
      </c>
      <c r="V84" s="3" t="s">
        <v>1991</v>
      </c>
      <c r="AI84" s="30">
        <v>145099</v>
      </c>
      <c r="AJ84" s="31">
        <v>36</v>
      </c>
      <c r="AK84" t="str">
        <f>$AD$17&amp;AT3&amp;AW2</f>
        <v>Futebol de PraiaIniciado (sub 15)Feminino</v>
      </c>
      <c r="AR84" t="s">
        <v>1958</v>
      </c>
      <c r="AS84" t="s">
        <v>143</v>
      </c>
    </row>
    <row r="85" spans="3:45" x14ac:dyDescent="0.35">
      <c r="D85" s="3" t="s">
        <v>1808</v>
      </c>
      <c r="E85" s="3" t="s">
        <v>1992</v>
      </c>
      <c r="G85" s="3" t="s">
        <v>1993</v>
      </c>
      <c r="I85" s="4"/>
      <c r="K85" s="3" t="s">
        <v>1994</v>
      </c>
      <c r="L85" s="3" t="s">
        <v>1995</v>
      </c>
      <c r="M85" s="3" t="s">
        <v>1996</v>
      </c>
      <c r="O85" s="3" t="s">
        <v>1997</v>
      </c>
      <c r="P85" s="3" t="s">
        <v>1998</v>
      </c>
      <c r="R85" s="3" t="s">
        <v>1999</v>
      </c>
      <c r="U85" s="3" t="s">
        <v>2000</v>
      </c>
      <c r="V85" s="3" t="s">
        <v>2001</v>
      </c>
      <c r="AI85" s="30">
        <v>145105</v>
      </c>
      <c r="AJ85" s="31">
        <v>12</v>
      </c>
      <c r="AK85" t="str">
        <f>$AD$17&amp;AT3&amp;AW3</f>
        <v>Futebol de PraiaIniciado (sub 15)Masculino</v>
      </c>
      <c r="AR85" t="s">
        <v>2002</v>
      </c>
      <c r="AS85" t="s">
        <v>161</v>
      </c>
    </row>
    <row r="86" spans="3:45" x14ac:dyDescent="0.35">
      <c r="D86" s="3" t="s">
        <v>2003</v>
      </c>
      <c r="E86" s="3" t="s">
        <v>2004</v>
      </c>
      <c r="G86" s="3" t="s">
        <v>2005</v>
      </c>
      <c r="K86" s="3" t="s">
        <v>2006</v>
      </c>
      <c r="L86" s="3" t="s">
        <v>2007</v>
      </c>
      <c r="M86" s="3" t="s">
        <v>2008</v>
      </c>
      <c r="O86" s="3" t="s">
        <v>2009</v>
      </c>
      <c r="P86" s="3" t="s">
        <v>2010</v>
      </c>
      <c r="Q86" s="4"/>
      <c r="R86" s="3" t="s">
        <v>2011</v>
      </c>
      <c r="U86" s="3" t="s">
        <v>2012</v>
      </c>
      <c r="V86" s="3" t="s">
        <v>2013</v>
      </c>
      <c r="AI86" s="30">
        <v>145130</v>
      </c>
      <c r="AJ86" s="31">
        <v>42</v>
      </c>
      <c r="AK86" t="str">
        <f>$AD$17&amp;AT4&amp;AW2</f>
        <v>Futebol de PraiaJuvenil (sub 18)Feminino</v>
      </c>
    </row>
    <row r="87" spans="3:45" x14ac:dyDescent="0.35">
      <c r="D87" s="3" t="s">
        <v>2014</v>
      </c>
      <c r="G87" s="3" t="s">
        <v>2015</v>
      </c>
      <c r="K87" s="3" t="s">
        <v>2016</v>
      </c>
      <c r="L87" s="3" t="s">
        <v>2017</v>
      </c>
      <c r="M87" s="3" t="s">
        <v>2018</v>
      </c>
      <c r="O87" s="3" t="s">
        <v>2019</v>
      </c>
      <c r="P87" s="3" t="s">
        <v>2020</v>
      </c>
      <c r="R87" s="3" t="s">
        <v>2021</v>
      </c>
      <c r="U87" s="3" t="s">
        <v>2022</v>
      </c>
      <c r="AI87" s="30">
        <v>145142</v>
      </c>
      <c r="AJ87" s="31">
        <v>12</v>
      </c>
      <c r="AK87" t="str">
        <f>$AD$17&amp;AT4&amp;AW3</f>
        <v>Futebol de PraiaJuvenil (sub 18)Masculino</v>
      </c>
    </row>
    <row r="88" spans="3:45" x14ac:dyDescent="0.35">
      <c r="D88" s="3" t="s">
        <v>2023</v>
      </c>
      <c r="G88" s="3" t="s">
        <v>2024</v>
      </c>
      <c r="K88" s="3" t="s">
        <v>2025</v>
      </c>
      <c r="L88" s="3" t="s">
        <v>2026</v>
      </c>
      <c r="M88" s="3" t="s">
        <v>2027</v>
      </c>
      <c r="O88" s="3" t="s">
        <v>2028</v>
      </c>
      <c r="P88" s="3" t="s">
        <v>2029</v>
      </c>
      <c r="R88" s="3" t="s">
        <v>2030</v>
      </c>
      <c r="U88" s="3" t="s">
        <v>2031</v>
      </c>
      <c r="AI88" s="30">
        <v>145178</v>
      </c>
      <c r="AJ88" s="31">
        <v>27</v>
      </c>
      <c r="AK88" t="str">
        <f>$AD$17&amp;AT5&amp;AW2</f>
        <v>Futebol de PraiaJúnior (sub 21)Feminino</v>
      </c>
    </row>
    <row r="89" spans="3:45" x14ac:dyDescent="0.35">
      <c r="D89" s="3" t="s">
        <v>2032</v>
      </c>
      <c r="G89" s="3" t="s">
        <v>2033</v>
      </c>
      <c r="J89" s="4"/>
      <c r="K89" s="4" t="s">
        <v>2034</v>
      </c>
      <c r="L89" s="3" t="s">
        <v>2035</v>
      </c>
      <c r="M89" s="3" t="s">
        <v>2036</v>
      </c>
      <c r="P89" s="3" t="s">
        <v>2037</v>
      </c>
      <c r="R89" s="3" t="s">
        <v>2038</v>
      </c>
      <c r="U89" s="3" t="s">
        <v>2039</v>
      </c>
      <c r="AI89" s="30">
        <v>145180</v>
      </c>
      <c r="AJ89" s="31">
        <v>15</v>
      </c>
      <c r="AK89" t="str">
        <f>$AD$17&amp;AT5&amp;AW3</f>
        <v>Futebol de PraiaJúnior (sub 21)Masculino</v>
      </c>
    </row>
    <row r="90" spans="3:45" x14ac:dyDescent="0.35">
      <c r="D90" s="3" t="s">
        <v>2040</v>
      </c>
      <c r="G90" s="3" t="s">
        <v>2041</v>
      </c>
      <c r="K90" s="3" t="s">
        <v>2042</v>
      </c>
      <c r="L90" s="3" t="s">
        <v>2043</v>
      </c>
      <c r="M90" s="3" t="s">
        <v>2044</v>
      </c>
      <c r="P90" s="3" t="s">
        <v>2045</v>
      </c>
      <c r="R90" s="3" t="s">
        <v>2046</v>
      </c>
      <c r="U90" s="3" t="s">
        <v>2047</v>
      </c>
      <c r="AI90" s="30">
        <v>145191</v>
      </c>
      <c r="AJ90" s="31">
        <v>33</v>
      </c>
      <c r="AK90" t="str">
        <f>$AD$18&amp;AT2&amp;AW2</f>
        <v>FutsalInfantil B (sub 13)Feminino</v>
      </c>
    </row>
    <row r="91" spans="3:45" x14ac:dyDescent="0.35">
      <c r="D91" s="3" t="s">
        <v>2048</v>
      </c>
      <c r="G91" s="3" t="s">
        <v>2049</v>
      </c>
      <c r="K91" s="3" t="s">
        <v>2050</v>
      </c>
      <c r="L91" s="3" t="s">
        <v>2051</v>
      </c>
      <c r="M91" s="3" t="s">
        <v>2052</v>
      </c>
      <c r="P91" s="3" t="s">
        <v>2053</v>
      </c>
      <c r="R91" s="3" t="s">
        <v>2054</v>
      </c>
      <c r="U91" s="3" t="s">
        <v>2055</v>
      </c>
      <c r="AI91" s="30">
        <v>145221</v>
      </c>
      <c r="AJ91" s="31">
        <v>18</v>
      </c>
      <c r="AK91" t="str">
        <f>$AD$18&amp;AT2&amp;AW3</f>
        <v>FutsalInfantil B (sub 13)Masculino</v>
      </c>
    </row>
    <row r="92" spans="3:45" x14ac:dyDescent="0.35">
      <c r="D92" s="3" t="s">
        <v>2056</v>
      </c>
      <c r="G92" s="3" t="s">
        <v>2057</v>
      </c>
      <c r="K92" s="3" t="s">
        <v>2058</v>
      </c>
      <c r="L92" s="3" t="s">
        <v>2059</v>
      </c>
      <c r="M92" s="3" t="s">
        <v>2060</v>
      </c>
      <c r="P92" s="3" t="s">
        <v>2061</v>
      </c>
      <c r="R92" s="3" t="s">
        <v>2062</v>
      </c>
      <c r="U92" s="3" t="s">
        <v>2063</v>
      </c>
      <c r="AI92" s="30">
        <v>145269</v>
      </c>
      <c r="AJ92" s="31">
        <v>54</v>
      </c>
      <c r="AK92" t="str">
        <f>$AD$18&amp;AT2&amp;AX2</f>
        <v>FutsalInfantil B (sub 13)Misto</v>
      </c>
      <c r="AO92" s="6"/>
    </row>
    <row r="93" spans="3:45" x14ac:dyDescent="0.35">
      <c r="D93" s="3" t="s">
        <v>2064</v>
      </c>
      <c r="F93" s="4"/>
      <c r="G93" s="3" t="s">
        <v>2065</v>
      </c>
      <c r="K93" s="3" t="s">
        <v>2066</v>
      </c>
      <c r="L93" s="3" t="s">
        <v>2067</v>
      </c>
      <c r="M93" s="3" t="s">
        <v>2068</v>
      </c>
      <c r="P93" s="3" t="s">
        <v>2069</v>
      </c>
      <c r="R93" s="3" t="s">
        <v>2070</v>
      </c>
      <c r="U93" s="3" t="s">
        <v>2071</v>
      </c>
      <c r="AI93" s="30">
        <v>145282</v>
      </c>
      <c r="AJ93" s="31">
        <v>5</v>
      </c>
      <c r="AK93" t="str">
        <f>$AD$18&amp;AT3&amp;AW2</f>
        <v>FutsalIniciado (sub 15)Feminino</v>
      </c>
      <c r="AO93" s="6"/>
    </row>
    <row r="94" spans="3:45" x14ac:dyDescent="0.35">
      <c r="D94" s="3" t="s">
        <v>2072</v>
      </c>
      <c r="G94" s="3" t="s">
        <v>2073</v>
      </c>
      <c r="K94" s="3" t="s">
        <v>2074</v>
      </c>
      <c r="L94" s="3" t="s">
        <v>2075</v>
      </c>
      <c r="M94" s="3" t="s">
        <v>2076</v>
      </c>
      <c r="N94" s="4"/>
      <c r="P94" s="3" t="s">
        <v>2077</v>
      </c>
      <c r="R94" s="3" t="s">
        <v>2078</v>
      </c>
      <c r="U94" s="3" t="s">
        <v>2079</v>
      </c>
      <c r="AI94" s="30">
        <v>145312</v>
      </c>
      <c r="AJ94" s="31">
        <v>36</v>
      </c>
      <c r="AK94" t="str">
        <f>$AD$18&amp;AT3&amp;AW3</f>
        <v>FutsalIniciado (sub 15)Masculino</v>
      </c>
    </row>
    <row r="95" spans="3:45" x14ac:dyDescent="0.35">
      <c r="D95" s="3" t="s">
        <v>2080</v>
      </c>
      <c r="G95" s="3" t="s">
        <v>2081</v>
      </c>
      <c r="K95" s="3" t="s">
        <v>2082</v>
      </c>
      <c r="L95" s="3" t="s">
        <v>2083</v>
      </c>
      <c r="M95" s="3" t="s">
        <v>2084</v>
      </c>
      <c r="P95" s="4" t="s">
        <v>2085</v>
      </c>
      <c r="R95" s="3" t="s">
        <v>2086</v>
      </c>
      <c r="U95" s="3" t="s">
        <v>2087</v>
      </c>
      <c r="AI95" s="30">
        <v>145324</v>
      </c>
      <c r="AJ95" s="31">
        <v>15</v>
      </c>
      <c r="AK95" t="str">
        <f>$AD$18&amp;AT4&amp;AW2</f>
        <v>FutsalJuvenil (sub 18)Feminino</v>
      </c>
    </row>
    <row r="96" spans="3:45" x14ac:dyDescent="0.35">
      <c r="D96" s="3" t="s">
        <v>2088</v>
      </c>
      <c r="G96" s="3" t="s">
        <v>2089</v>
      </c>
      <c r="K96" s="3" t="s">
        <v>2090</v>
      </c>
      <c r="L96" s="3" t="s">
        <v>2091</v>
      </c>
      <c r="M96" s="3" t="s">
        <v>2092</v>
      </c>
      <c r="P96" s="3" t="s">
        <v>2093</v>
      </c>
      <c r="R96" s="3" t="s">
        <v>2094</v>
      </c>
      <c r="U96" s="3" t="s">
        <v>2095</v>
      </c>
      <c r="AI96" s="30">
        <v>145336</v>
      </c>
      <c r="AJ96" s="31">
        <v>36</v>
      </c>
      <c r="AK96" t="str">
        <f>$AD$18&amp;AT4&amp;AW3</f>
        <v>FutsalJuvenil (sub 18)Masculino</v>
      </c>
    </row>
    <row r="97" spans="3:37" x14ac:dyDescent="0.35">
      <c r="D97" s="3" t="s">
        <v>2096</v>
      </c>
      <c r="G97" s="3" t="s">
        <v>2097</v>
      </c>
      <c r="K97" s="3" t="s">
        <v>2098</v>
      </c>
      <c r="L97" s="3" t="s">
        <v>2099</v>
      </c>
      <c r="M97" s="3" t="s">
        <v>2100</v>
      </c>
      <c r="P97" s="3" t="s">
        <v>2101</v>
      </c>
      <c r="R97" s="3" t="s">
        <v>2102</v>
      </c>
      <c r="U97" s="3" t="s">
        <v>2103</v>
      </c>
      <c r="AI97" s="30">
        <v>145348</v>
      </c>
      <c r="AJ97" s="31">
        <v>33</v>
      </c>
      <c r="AK97" t="str">
        <f>$AD$18&amp;$AT$5&amp;AW2</f>
        <v>FutsalJúnior (sub 21)Feminino</v>
      </c>
    </row>
    <row r="98" spans="3:37" x14ac:dyDescent="0.35">
      <c r="D98" s="3" t="s">
        <v>2104</v>
      </c>
      <c r="G98" s="3" t="s">
        <v>2105</v>
      </c>
      <c r="K98" s="3" t="s">
        <v>2106</v>
      </c>
      <c r="L98" s="3" t="s">
        <v>2107</v>
      </c>
      <c r="M98" s="3" t="s">
        <v>2108</v>
      </c>
      <c r="P98" s="3" t="s">
        <v>2109</v>
      </c>
      <c r="R98" s="3" t="s">
        <v>2110</v>
      </c>
      <c r="U98" s="3" t="s">
        <v>2111</v>
      </c>
      <c r="AI98" s="30">
        <v>145373</v>
      </c>
      <c r="AJ98" s="31">
        <v>33</v>
      </c>
      <c r="AK98" t="str">
        <f>$AD$18&amp;$AT$5&amp;AW3</f>
        <v>FutsalJúnior (sub 21)Masculino</v>
      </c>
    </row>
    <row r="99" spans="3:37" x14ac:dyDescent="0.35">
      <c r="D99" s="3" t="s">
        <v>2112</v>
      </c>
      <c r="G99" s="3" t="s">
        <v>2113</v>
      </c>
      <c r="K99" s="3" t="s">
        <v>2114</v>
      </c>
      <c r="L99" s="3" t="s">
        <v>2115</v>
      </c>
      <c r="M99" s="3" t="s">
        <v>2116</v>
      </c>
      <c r="P99" s="3" t="s">
        <v>2117</v>
      </c>
      <c r="Q99" s="4"/>
      <c r="R99" s="3" t="s">
        <v>2118</v>
      </c>
      <c r="U99" s="3" t="s">
        <v>2119</v>
      </c>
      <c r="AI99" s="30">
        <v>145385</v>
      </c>
      <c r="AJ99" s="31">
        <v>27</v>
      </c>
      <c r="AK99" t="str">
        <f>AD19&amp;Vários&amp;MISTO</f>
        <v>GoalballVáriosMisto</v>
      </c>
    </row>
    <row r="100" spans="3:37" x14ac:dyDescent="0.35">
      <c r="D100" s="3" t="s">
        <v>2120</v>
      </c>
      <c r="G100" s="3" t="s">
        <v>2121</v>
      </c>
      <c r="K100" s="4" t="s">
        <v>2122</v>
      </c>
      <c r="L100" s="3" t="s">
        <v>2123</v>
      </c>
      <c r="M100" s="3" t="s">
        <v>2124</v>
      </c>
      <c r="P100" s="3" t="s">
        <v>2125</v>
      </c>
      <c r="R100" s="3" t="s">
        <v>2126</v>
      </c>
      <c r="U100" s="3" t="s">
        <v>2127</v>
      </c>
      <c r="AI100" s="30">
        <v>145397</v>
      </c>
      <c r="AJ100" s="31">
        <v>42</v>
      </c>
      <c r="AK100" t="str">
        <f>AD20&amp;Vários&amp;MISTO</f>
        <v>GolfeVáriosMisto</v>
      </c>
    </row>
    <row r="101" spans="3:37" x14ac:dyDescent="0.35">
      <c r="C101" s="4"/>
      <c r="D101" s="3" t="s">
        <v>2128</v>
      </c>
      <c r="G101" s="3" t="s">
        <v>2129</v>
      </c>
      <c r="K101" s="3" t="s">
        <v>2130</v>
      </c>
      <c r="L101" s="3" t="s">
        <v>2131</v>
      </c>
      <c r="M101" s="3" t="s">
        <v>2132</v>
      </c>
      <c r="P101" s="3" t="s">
        <v>2133</v>
      </c>
      <c r="R101" s="3" t="s">
        <v>2134</v>
      </c>
      <c r="U101" s="3" t="s">
        <v>2135</v>
      </c>
      <c r="AI101" s="30">
        <v>145403</v>
      </c>
      <c r="AJ101" s="31">
        <v>30</v>
      </c>
      <c r="AK101" t="str">
        <f>AD21&amp;Vários&amp;MISTO</f>
        <v>HipismoVáriosMisto</v>
      </c>
    </row>
    <row r="102" spans="3:37" x14ac:dyDescent="0.35">
      <c r="D102" s="3" t="s">
        <v>2136</v>
      </c>
      <c r="G102" s="3" t="s">
        <v>2137</v>
      </c>
      <c r="K102" s="3" t="s">
        <v>2138</v>
      </c>
      <c r="L102" s="3" t="s">
        <v>2139</v>
      </c>
      <c r="M102" s="3" t="s">
        <v>2140</v>
      </c>
      <c r="P102" s="3" t="s">
        <v>2141</v>
      </c>
      <c r="R102" s="3" t="s">
        <v>2142</v>
      </c>
      <c r="U102" s="3" t="s">
        <v>2143</v>
      </c>
      <c r="AI102" s="30">
        <v>145415</v>
      </c>
      <c r="AJ102" s="31">
        <v>39</v>
      </c>
      <c r="AK102" t="str">
        <f>$AD$22&amp;$AT$2&amp;AX2</f>
        <v>Hóquei em CampoInfantil B (sub 13)Misto</v>
      </c>
    </row>
    <row r="103" spans="3:37" x14ac:dyDescent="0.35">
      <c r="G103" s="3" t="s">
        <v>2144</v>
      </c>
      <c r="K103" s="3" t="s">
        <v>2145</v>
      </c>
      <c r="L103" s="3" t="s">
        <v>2146</v>
      </c>
      <c r="M103" s="3" t="s">
        <v>2147</v>
      </c>
      <c r="P103" s="3" t="s">
        <v>2148</v>
      </c>
      <c r="Q103" s="4"/>
      <c r="R103" s="3" t="s">
        <v>2149</v>
      </c>
      <c r="U103" s="3" t="s">
        <v>2150</v>
      </c>
      <c r="AI103" s="30">
        <v>145427</v>
      </c>
      <c r="AJ103" s="31">
        <v>36</v>
      </c>
      <c r="AK103" t="str">
        <f>$AD$22&amp;$AT$2&amp;AW3</f>
        <v>Hóquei em CampoInfantil B (sub 13)Masculino</v>
      </c>
    </row>
    <row r="104" spans="3:37" x14ac:dyDescent="0.35">
      <c r="K104" s="3" t="s">
        <v>2151</v>
      </c>
      <c r="L104" s="3" t="s">
        <v>2152</v>
      </c>
      <c r="M104" s="3" t="s">
        <v>2153</v>
      </c>
      <c r="P104" s="3" t="s">
        <v>2154</v>
      </c>
      <c r="R104" s="3" t="s">
        <v>2155</v>
      </c>
      <c r="U104" s="3" t="s">
        <v>2156</v>
      </c>
      <c r="AI104" s="30">
        <v>145439</v>
      </c>
      <c r="AJ104" s="31">
        <v>15</v>
      </c>
      <c r="AK104" t="str">
        <f>$AD$22&amp;$AT$2&amp;AX2</f>
        <v>Hóquei em CampoInfantil B (sub 13)Misto</v>
      </c>
    </row>
    <row r="105" spans="3:37" x14ac:dyDescent="0.35">
      <c r="K105" s="3" t="s">
        <v>2157</v>
      </c>
      <c r="M105" s="3" t="s">
        <v>2158</v>
      </c>
      <c r="P105" s="3" t="s">
        <v>2159</v>
      </c>
      <c r="R105" s="3" t="s">
        <v>2160</v>
      </c>
      <c r="U105" s="3" t="s">
        <v>2161</v>
      </c>
      <c r="AI105" s="30">
        <v>145440</v>
      </c>
      <c r="AJ105" s="31">
        <v>33</v>
      </c>
      <c r="AK105" t="str">
        <f>$AD$22&amp;$AT$3&amp;AW2</f>
        <v>Hóquei em CampoIniciado (sub 15)Feminino</v>
      </c>
    </row>
    <row r="106" spans="3:37" x14ac:dyDescent="0.35">
      <c r="M106" s="3" t="s">
        <v>2162</v>
      </c>
      <c r="P106" s="3" t="s">
        <v>2163</v>
      </c>
      <c r="R106" s="3" t="s">
        <v>2164</v>
      </c>
      <c r="U106" s="3" t="s">
        <v>2165</v>
      </c>
      <c r="AI106" s="30">
        <v>145452</v>
      </c>
      <c r="AJ106" s="31">
        <v>15</v>
      </c>
      <c r="AK106" t="str">
        <f>$AD$22&amp;$AT$3&amp;AW3</f>
        <v>Hóquei em CampoIniciado (sub 15)Masculino</v>
      </c>
    </row>
    <row r="107" spans="3:37" x14ac:dyDescent="0.35">
      <c r="M107" s="3" t="s">
        <v>2166</v>
      </c>
      <c r="P107" s="3" t="s">
        <v>2167</v>
      </c>
      <c r="R107" s="3" t="s">
        <v>2168</v>
      </c>
      <c r="U107" s="3" t="s">
        <v>2169</v>
      </c>
      <c r="AI107" s="30">
        <v>145464</v>
      </c>
      <c r="AJ107" s="31">
        <v>27</v>
      </c>
      <c r="AK107" t="str">
        <f>$AD$22&amp;$AT$3&amp;AX2</f>
        <v>Hóquei em CampoIniciado (sub 15)Misto</v>
      </c>
    </row>
    <row r="108" spans="3:37" x14ac:dyDescent="0.35">
      <c r="J108" s="4"/>
      <c r="M108" s="3" t="s">
        <v>2170</v>
      </c>
      <c r="P108" s="3" t="s">
        <v>2171</v>
      </c>
      <c r="R108" s="3" t="s">
        <v>2172</v>
      </c>
      <c r="U108" s="3" t="s">
        <v>2173</v>
      </c>
      <c r="AI108" s="30">
        <v>145476</v>
      </c>
      <c r="AJ108" s="31">
        <v>45</v>
      </c>
      <c r="AK108" t="str">
        <f>$AD$22&amp;$AT$4&amp;AW2</f>
        <v>Hóquei em CampoJuvenil (sub 18)Feminino</v>
      </c>
    </row>
    <row r="109" spans="3:37" x14ac:dyDescent="0.35">
      <c r="M109" s="3" t="s">
        <v>2174</v>
      </c>
      <c r="P109" s="3" t="s">
        <v>2175</v>
      </c>
      <c r="R109" s="3" t="s">
        <v>2176</v>
      </c>
      <c r="U109" s="3" t="s">
        <v>2177</v>
      </c>
      <c r="AI109" s="30">
        <v>145488</v>
      </c>
      <c r="AJ109" s="31">
        <v>6</v>
      </c>
      <c r="AK109" t="str">
        <f>$AD$22&amp;$AT$4&amp;AW3</f>
        <v>Hóquei em CampoJuvenil (sub 18)Masculino</v>
      </c>
    </row>
    <row r="110" spans="3:37" x14ac:dyDescent="0.35">
      <c r="M110" s="3" t="s">
        <v>2178</v>
      </c>
      <c r="P110" s="3" t="s">
        <v>2179</v>
      </c>
      <c r="R110" s="3" t="s">
        <v>2180</v>
      </c>
      <c r="U110" s="3" t="s">
        <v>2181</v>
      </c>
      <c r="AI110" s="30">
        <v>145490</v>
      </c>
      <c r="AJ110" s="31">
        <v>15</v>
      </c>
      <c r="AK110" t="str">
        <f>$AD$22&amp;$AT$5&amp;AW2</f>
        <v>Hóquei em CampoJúnior (sub 21)Feminino</v>
      </c>
    </row>
    <row r="111" spans="3:37" x14ac:dyDescent="0.35">
      <c r="M111" s="3" t="s">
        <v>2182</v>
      </c>
      <c r="P111" s="3" t="s">
        <v>2183</v>
      </c>
      <c r="R111" s="3" t="s">
        <v>2184</v>
      </c>
      <c r="U111" s="3" t="s">
        <v>2185</v>
      </c>
      <c r="AI111" s="30">
        <v>145518</v>
      </c>
      <c r="AJ111" s="31">
        <v>30</v>
      </c>
      <c r="AK111" t="str">
        <f>$AD$22&amp;$AT$5&amp;AW3</f>
        <v>Hóquei em CampoJúnior (sub 21)Masculino</v>
      </c>
    </row>
    <row r="112" spans="3:37" x14ac:dyDescent="0.35">
      <c r="M112" s="3" t="s">
        <v>2186</v>
      </c>
      <c r="P112" s="3" t="s">
        <v>2187</v>
      </c>
      <c r="R112" s="3" t="s">
        <v>2188</v>
      </c>
      <c r="T112" s="4"/>
      <c r="U112" s="3" t="s">
        <v>2189</v>
      </c>
      <c r="AI112" s="30">
        <v>145520</v>
      </c>
      <c r="AJ112" s="31">
        <v>6</v>
      </c>
      <c r="AK112" t="str">
        <f t="shared" ref="AK112:AK119" si="0">AD23&amp;Vários&amp;MISTO</f>
        <v>JudoVáriosMisto</v>
      </c>
    </row>
    <row r="113" spans="2:37" x14ac:dyDescent="0.35">
      <c r="M113" s="3" t="s">
        <v>2190</v>
      </c>
      <c r="P113" s="3" t="s">
        <v>2191</v>
      </c>
      <c r="Q113" s="4"/>
      <c r="R113" s="3" t="s">
        <v>2192</v>
      </c>
      <c r="U113" s="3" t="s">
        <v>2193</v>
      </c>
      <c r="W113" s="4"/>
      <c r="AI113" s="30">
        <v>145531</v>
      </c>
      <c r="AJ113" s="31">
        <v>27</v>
      </c>
      <c r="AK113" t="str">
        <f t="shared" si="0"/>
        <v>LutaVáriosMisto</v>
      </c>
    </row>
    <row r="114" spans="2:37" x14ac:dyDescent="0.35">
      <c r="B114" s="4"/>
      <c r="M114" s="3" t="s">
        <v>2194</v>
      </c>
      <c r="P114" s="3" t="s">
        <v>2195</v>
      </c>
      <c r="R114" s="3" t="s">
        <v>2196</v>
      </c>
      <c r="U114" s="3" t="s">
        <v>2197</v>
      </c>
      <c r="AI114" s="30">
        <v>145543</v>
      </c>
      <c r="AJ114" s="31">
        <v>39</v>
      </c>
      <c r="AK114" t="str">
        <f t="shared" si="0"/>
        <v>Multiatividades de Ar LivreVáriosMisto</v>
      </c>
    </row>
    <row r="115" spans="2:37" x14ac:dyDescent="0.35">
      <c r="C115" s="4"/>
      <c r="M115" s="3" t="s">
        <v>2198</v>
      </c>
      <c r="P115" s="3" t="s">
        <v>2199</v>
      </c>
      <c r="R115" s="3" t="s">
        <v>2200</v>
      </c>
      <c r="U115" s="3" t="s">
        <v>2201</v>
      </c>
      <c r="AI115" s="30">
        <v>145555</v>
      </c>
      <c r="AJ115" s="31">
        <v>33</v>
      </c>
      <c r="AK115" t="str">
        <f t="shared" si="0"/>
        <v>NataçãoVáriosMisto</v>
      </c>
    </row>
    <row r="116" spans="2:37" x14ac:dyDescent="0.35">
      <c r="M116" s="4" t="s">
        <v>2202</v>
      </c>
      <c r="P116" s="3" t="s">
        <v>2203</v>
      </c>
      <c r="R116" s="3" t="s">
        <v>2204</v>
      </c>
      <c r="U116" s="3" t="s">
        <v>2205</v>
      </c>
      <c r="AI116" s="30">
        <v>145567</v>
      </c>
      <c r="AJ116" s="31">
        <v>63</v>
      </c>
      <c r="AK116" t="str">
        <f t="shared" si="0"/>
        <v>OrientaçãoVáriosMisto</v>
      </c>
    </row>
    <row r="117" spans="2:37" x14ac:dyDescent="0.35">
      <c r="M117" s="3" t="s">
        <v>2206</v>
      </c>
      <c r="P117" s="3" t="s">
        <v>2207</v>
      </c>
      <c r="R117" s="3" t="s">
        <v>2208</v>
      </c>
      <c r="U117" s="3" t="s">
        <v>2209</v>
      </c>
      <c r="AI117" s="30">
        <v>150009</v>
      </c>
      <c r="AJ117" s="31">
        <v>27</v>
      </c>
      <c r="AK117" t="str">
        <f t="shared" si="0"/>
        <v>PadelVáriosMisto</v>
      </c>
    </row>
    <row r="118" spans="2:37" x14ac:dyDescent="0.35">
      <c r="M118" s="3" t="s">
        <v>2210</v>
      </c>
      <c r="P118" s="3" t="s">
        <v>2211</v>
      </c>
      <c r="R118" s="3" t="s">
        <v>2212</v>
      </c>
      <c r="U118" s="3" t="s">
        <v>2213</v>
      </c>
      <c r="AI118" s="30">
        <v>150083</v>
      </c>
      <c r="AJ118" s="31">
        <v>15</v>
      </c>
      <c r="AK118" t="str">
        <f t="shared" si="0"/>
        <v>PatinagemVáriosMisto</v>
      </c>
    </row>
    <row r="119" spans="2:37" x14ac:dyDescent="0.35">
      <c r="M119" s="3" t="s">
        <v>2214</v>
      </c>
      <c r="P119" s="3" t="s">
        <v>2215</v>
      </c>
      <c r="R119" s="3" t="s">
        <v>2216</v>
      </c>
      <c r="U119" s="3" t="s">
        <v>2217</v>
      </c>
      <c r="AI119" s="30">
        <v>150095</v>
      </c>
      <c r="AJ119" s="31">
        <v>12</v>
      </c>
      <c r="AK119" t="str">
        <f t="shared" si="0"/>
        <v>RemoVáriosMisto</v>
      </c>
    </row>
    <row r="120" spans="2:37" x14ac:dyDescent="0.35">
      <c r="M120" s="4" t="s">
        <v>2218</v>
      </c>
      <c r="P120" s="3" t="s">
        <v>2219</v>
      </c>
      <c r="R120" s="3" t="s">
        <v>2220</v>
      </c>
      <c r="U120" s="3" t="s">
        <v>2221</v>
      </c>
      <c r="AI120" s="30">
        <v>150137</v>
      </c>
      <c r="AJ120" s="31">
        <v>39</v>
      </c>
      <c r="AK120" t="str">
        <f>AD31&amp;AT2&amp;MISTO</f>
        <v>RugbyInfantil B (sub 13)Misto</v>
      </c>
    </row>
    <row r="121" spans="2:37" x14ac:dyDescent="0.35">
      <c r="M121" s="3" t="s">
        <v>2222</v>
      </c>
      <c r="P121" s="3" t="s">
        <v>2223</v>
      </c>
      <c r="R121" s="3" t="s">
        <v>2224</v>
      </c>
      <c r="U121" s="3" t="s">
        <v>2225</v>
      </c>
      <c r="AI121" s="30">
        <v>150149</v>
      </c>
      <c r="AJ121" s="31">
        <v>36</v>
      </c>
      <c r="AK121" t="str">
        <f>$AD$31&amp;$AT$3&amp;AW2</f>
        <v>RugbyIniciado (sub 15)Feminino</v>
      </c>
    </row>
    <row r="122" spans="2:37" x14ac:dyDescent="0.35">
      <c r="C122" s="4"/>
      <c r="D122" s="4"/>
      <c r="M122" s="3" t="s">
        <v>2226</v>
      </c>
      <c r="P122" s="3" t="s">
        <v>2227</v>
      </c>
      <c r="R122" s="3" t="s">
        <v>2228</v>
      </c>
      <c r="U122" s="3" t="s">
        <v>2229</v>
      </c>
      <c r="AI122" s="30">
        <v>150162</v>
      </c>
      <c r="AJ122" s="31">
        <v>24</v>
      </c>
      <c r="AK122" t="str">
        <f>$AD$31&amp;$AT$3&amp;AW3</f>
        <v>RugbyIniciado (sub 15)Masculino</v>
      </c>
    </row>
    <row r="123" spans="2:37" x14ac:dyDescent="0.35">
      <c r="M123" s="3" t="s">
        <v>2230</v>
      </c>
      <c r="P123" s="3" t="s">
        <v>2231</v>
      </c>
      <c r="R123" s="3" t="s">
        <v>2232</v>
      </c>
      <c r="T123" s="4"/>
      <c r="U123" s="3" t="s">
        <v>2233</v>
      </c>
      <c r="AI123" s="30">
        <v>150198</v>
      </c>
      <c r="AJ123" s="31">
        <v>12</v>
      </c>
      <c r="AK123" t="str">
        <f>$AD$31&amp;$AT$3&amp;AX2</f>
        <v>RugbyIniciado (sub 15)Misto</v>
      </c>
    </row>
    <row r="124" spans="2:37" x14ac:dyDescent="0.35">
      <c r="M124" s="3" t="s">
        <v>2234</v>
      </c>
      <c r="P124" s="3" t="s">
        <v>2235</v>
      </c>
      <c r="R124" s="3" t="s">
        <v>2236</v>
      </c>
      <c r="U124" s="3" t="s">
        <v>2237</v>
      </c>
      <c r="AI124" s="30">
        <v>150204</v>
      </c>
      <c r="AJ124" s="31">
        <v>12</v>
      </c>
      <c r="AK124" t="str">
        <f>$AD$31&amp;$AT$4&amp;AW2</f>
        <v>RugbyJuvenil (sub 18)Feminino</v>
      </c>
    </row>
    <row r="125" spans="2:37" x14ac:dyDescent="0.35">
      <c r="I125" s="4"/>
      <c r="M125" s="3" t="s">
        <v>2238</v>
      </c>
      <c r="P125" s="3" t="s">
        <v>2239</v>
      </c>
      <c r="R125" s="3" t="s">
        <v>2240</v>
      </c>
      <c r="U125" s="3" t="s">
        <v>2241</v>
      </c>
      <c r="AI125" s="30">
        <v>150216</v>
      </c>
      <c r="AJ125" s="31">
        <v>27</v>
      </c>
      <c r="AK125" t="str">
        <f>$AD$31&amp;$AT$4&amp;AW3</f>
        <v>RugbyJuvenil (sub 18)Masculino</v>
      </c>
    </row>
    <row r="126" spans="2:37" x14ac:dyDescent="0.35">
      <c r="M126" s="3" t="s">
        <v>2242</v>
      </c>
      <c r="P126" s="3" t="s">
        <v>2243</v>
      </c>
      <c r="R126" s="3" t="s">
        <v>2244</v>
      </c>
      <c r="U126" s="3" t="s">
        <v>2245</v>
      </c>
      <c r="AI126" s="30">
        <v>150230</v>
      </c>
      <c r="AJ126" s="31">
        <v>27</v>
      </c>
      <c r="AK126" t="str">
        <f>$AD$31&amp;$AT$5&amp;AW2</f>
        <v>RugbyJúnior (sub 21)Feminino</v>
      </c>
    </row>
    <row r="127" spans="2:37" x14ac:dyDescent="0.35">
      <c r="D127" s="4"/>
      <c r="M127" s="3" t="s">
        <v>2246</v>
      </c>
      <c r="P127" s="3" t="s">
        <v>2117</v>
      </c>
      <c r="R127" s="3" t="s">
        <v>2247</v>
      </c>
      <c r="U127" s="3" t="s">
        <v>2248</v>
      </c>
      <c r="AI127" s="30">
        <v>150241</v>
      </c>
      <c r="AJ127" s="31">
        <v>48</v>
      </c>
      <c r="AK127" t="str">
        <f>$AD$31&amp;$AT$5&amp;AW3</f>
        <v>RugbyJúnior (sub 21)Masculino</v>
      </c>
    </row>
    <row r="128" spans="2:37" x14ac:dyDescent="0.35">
      <c r="I128" s="4"/>
      <c r="M128" s="3" t="s">
        <v>2249</v>
      </c>
      <c r="P128" s="3" t="s">
        <v>2250</v>
      </c>
      <c r="R128" s="3" t="s">
        <v>2251</v>
      </c>
      <c r="U128" s="3" t="s">
        <v>2252</v>
      </c>
      <c r="AI128" s="30">
        <v>150253</v>
      </c>
      <c r="AJ128" s="31">
        <v>12</v>
      </c>
      <c r="AK128" t="str">
        <f t="shared" ref="AK128:AK135" si="1">AD32&amp;Vários&amp;MISTO</f>
        <v>SkateVáriosMisto</v>
      </c>
    </row>
    <row r="129" spans="5:37" x14ac:dyDescent="0.35">
      <c r="E129" s="4"/>
      <c r="M129" s="3" t="s">
        <v>2253</v>
      </c>
      <c r="P129" s="3" t="s">
        <v>2254</v>
      </c>
      <c r="R129" s="3" t="s">
        <v>2255</v>
      </c>
      <c r="U129" s="3" t="s">
        <v>2256</v>
      </c>
      <c r="AI129" s="30">
        <v>150290</v>
      </c>
      <c r="AJ129" s="31">
        <v>9</v>
      </c>
      <c r="AK129" t="str">
        <f t="shared" si="1"/>
        <v>SurfVáriosMisto</v>
      </c>
    </row>
    <row r="130" spans="5:37" x14ac:dyDescent="0.35">
      <c r="M130" s="3" t="s">
        <v>2257</v>
      </c>
      <c r="P130" s="3" t="s">
        <v>2258</v>
      </c>
      <c r="R130" s="3" t="s">
        <v>2259</v>
      </c>
      <c r="U130" s="3" t="s">
        <v>2260</v>
      </c>
      <c r="AI130" s="30">
        <v>150307</v>
      </c>
      <c r="AJ130" s="31">
        <v>12</v>
      </c>
      <c r="AK130" t="str">
        <f t="shared" si="1"/>
        <v>TaekwondoVáriosMisto</v>
      </c>
    </row>
    <row r="131" spans="5:37" x14ac:dyDescent="0.35">
      <c r="M131" s="3" t="s">
        <v>2261</v>
      </c>
      <c r="P131" s="3" t="s">
        <v>2262</v>
      </c>
      <c r="R131" s="3" t="s">
        <v>2263</v>
      </c>
      <c r="U131" s="3" t="s">
        <v>2264</v>
      </c>
      <c r="AI131" s="30">
        <v>150319</v>
      </c>
      <c r="AJ131" s="31">
        <v>15</v>
      </c>
      <c r="AK131" t="str">
        <f t="shared" si="1"/>
        <v>TénisVáriosMisto</v>
      </c>
    </row>
    <row r="132" spans="5:37" x14ac:dyDescent="0.35">
      <c r="E132" s="4"/>
      <c r="M132" s="3" t="s">
        <v>2265</v>
      </c>
      <c r="P132" s="3" t="s">
        <v>2266</v>
      </c>
      <c r="R132" s="3" t="s">
        <v>2267</v>
      </c>
      <c r="U132" s="3" t="s">
        <v>2268</v>
      </c>
      <c r="AI132" s="30">
        <v>150320</v>
      </c>
      <c r="AJ132" s="31">
        <v>39</v>
      </c>
      <c r="AK132" t="str">
        <f t="shared" si="1"/>
        <v>Ténis de MesaVáriosMisto</v>
      </c>
    </row>
    <row r="133" spans="5:37" x14ac:dyDescent="0.35">
      <c r="L133" s="4"/>
      <c r="M133" s="3" t="s">
        <v>2269</v>
      </c>
      <c r="P133" s="3" t="s">
        <v>2270</v>
      </c>
      <c r="R133" s="3" t="s">
        <v>2271</v>
      </c>
      <c r="T133" s="4"/>
      <c r="U133" s="3" t="s">
        <v>2272</v>
      </c>
      <c r="AI133" s="30">
        <v>150356</v>
      </c>
      <c r="AJ133" s="31">
        <v>18</v>
      </c>
      <c r="AK133" t="str">
        <f t="shared" si="1"/>
        <v>Tiro com ArcoVáriosMisto</v>
      </c>
    </row>
    <row r="134" spans="5:37" x14ac:dyDescent="0.35">
      <c r="M134" s="3" t="s">
        <v>2273</v>
      </c>
      <c r="P134" s="3" t="s">
        <v>2274</v>
      </c>
      <c r="R134" s="3" t="s">
        <v>2275</v>
      </c>
      <c r="U134" s="3" t="s">
        <v>2276</v>
      </c>
      <c r="AI134" s="30">
        <v>150370</v>
      </c>
      <c r="AJ134" s="31">
        <v>21</v>
      </c>
      <c r="AK134" t="str">
        <f t="shared" si="1"/>
        <v>TriatloVáriosMisto</v>
      </c>
    </row>
    <row r="135" spans="5:37" x14ac:dyDescent="0.35">
      <c r="M135" s="3" t="s">
        <v>2277</v>
      </c>
      <c r="P135" s="3" t="s">
        <v>2278</v>
      </c>
      <c r="R135" s="3" t="s">
        <v>2279</v>
      </c>
      <c r="U135" s="3" t="s">
        <v>2280</v>
      </c>
      <c r="AI135" s="30">
        <v>150381</v>
      </c>
      <c r="AJ135" s="31">
        <v>33</v>
      </c>
      <c r="AK135" t="str">
        <f t="shared" si="1"/>
        <v>VelaVáriosMisto</v>
      </c>
    </row>
    <row r="136" spans="5:37" x14ac:dyDescent="0.35">
      <c r="I136" s="4"/>
      <c r="M136" s="3" t="s">
        <v>2281</v>
      </c>
      <c r="R136" s="3" t="s">
        <v>2282</v>
      </c>
      <c r="U136" s="3" t="s">
        <v>2283</v>
      </c>
      <c r="AI136" s="30">
        <v>150393</v>
      </c>
      <c r="AJ136" s="31">
        <v>18</v>
      </c>
      <c r="AK136" t="str">
        <f>$AD$40&amp;AT2&amp;AW2</f>
        <v>VoleibolInfantil B (sub 13)Feminino</v>
      </c>
    </row>
    <row r="137" spans="5:37" x14ac:dyDescent="0.35">
      <c r="M137" s="3" t="s">
        <v>2284</v>
      </c>
      <c r="R137" s="3" t="s">
        <v>2285</v>
      </c>
      <c r="U137" s="3" t="s">
        <v>2286</v>
      </c>
      <c r="AI137" s="30">
        <v>150400</v>
      </c>
      <c r="AJ137" s="31">
        <v>9</v>
      </c>
      <c r="AK137" t="str">
        <f>$AD$40&amp;AT2&amp;AW3</f>
        <v>VoleibolInfantil B (sub 13)Masculino</v>
      </c>
    </row>
    <row r="138" spans="5:37" x14ac:dyDescent="0.35">
      <c r="G138" s="4"/>
      <c r="M138" s="3" t="s">
        <v>2287</v>
      </c>
      <c r="R138" s="3" t="s">
        <v>2288</v>
      </c>
      <c r="U138" s="3" t="s">
        <v>2289</v>
      </c>
      <c r="AI138" s="30">
        <v>150411</v>
      </c>
      <c r="AJ138" s="31">
        <v>27</v>
      </c>
      <c r="AK138" t="str">
        <f>$AD$40&amp;AT2&amp;AX2</f>
        <v>VoleibolInfantil B (sub 13)Misto</v>
      </c>
    </row>
    <row r="139" spans="5:37" x14ac:dyDescent="0.35">
      <c r="E139" s="4"/>
      <c r="M139" s="3" t="s">
        <v>2290</v>
      </c>
      <c r="R139" s="3" t="s">
        <v>2291</v>
      </c>
      <c r="U139" s="3" t="s">
        <v>2292</v>
      </c>
      <c r="AI139" s="30">
        <v>150447</v>
      </c>
      <c r="AJ139" s="31">
        <v>15</v>
      </c>
      <c r="AK139" t="str">
        <f>$AD$40&amp;AT3&amp;AW2</f>
        <v>VoleibolIniciado (sub 15)Feminino</v>
      </c>
    </row>
    <row r="140" spans="5:37" x14ac:dyDescent="0.35">
      <c r="J140" s="4"/>
      <c r="K140" s="4"/>
      <c r="M140" s="3" t="s">
        <v>2293</v>
      </c>
      <c r="R140" s="3" t="s">
        <v>2294</v>
      </c>
      <c r="U140" s="3" t="s">
        <v>2295</v>
      </c>
      <c r="AI140" s="30">
        <v>150459</v>
      </c>
      <c r="AJ140" s="31">
        <v>36</v>
      </c>
      <c r="AK140" t="str">
        <f>$AD$40&amp;AT3&amp;AW3</f>
        <v>VoleibolIniciado (sub 15)Masculino</v>
      </c>
    </row>
    <row r="141" spans="5:37" x14ac:dyDescent="0.35">
      <c r="L141" s="4"/>
      <c r="M141" s="3" t="s">
        <v>2296</v>
      </c>
      <c r="R141" s="3" t="s">
        <v>2297</v>
      </c>
      <c r="U141" s="3" t="s">
        <v>2298</v>
      </c>
      <c r="AI141" s="30">
        <v>150460</v>
      </c>
      <c r="AJ141" s="31">
        <v>3</v>
      </c>
      <c r="AK141" t="str">
        <f>$AD$40&amp;AT4&amp;AW2</f>
        <v>VoleibolJuvenil (sub 18)Feminino</v>
      </c>
    </row>
    <row r="142" spans="5:37" x14ac:dyDescent="0.35">
      <c r="L142" s="4"/>
      <c r="M142" s="3" t="s">
        <v>2299</v>
      </c>
      <c r="R142" s="3" t="s">
        <v>2300</v>
      </c>
      <c r="U142" s="3" t="s">
        <v>2301</v>
      </c>
      <c r="AI142" s="30">
        <v>150496</v>
      </c>
      <c r="AJ142" s="31">
        <v>36</v>
      </c>
      <c r="AK142" t="str">
        <f>$AD$40&amp;AT4&amp;AW3</f>
        <v>VoleibolJuvenil (sub 18)Masculino</v>
      </c>
    </row>
    <row r="143" spans="5:37" x14ac:dyDescent="0.35">
      <c r="M143" s="3" t="s">
        <v>2302</v>
      </c>
      <c r="R143" s="3" t="s">
        <v>2303</v>
      </c>
      <c r="U143" s="3" t="s">
        <v>2304</v>
      </c>
      <c r="AI143" s="30">
        <v>150502</v>
      </c>
      <c r="AJ143" s="31">
        <v>21</v>
      </c>
      <c r="AK143" t="str">
        <f>$AD$40&amp;AT5&amp;AW2</f>
        <v>VoleibolJúnior (sub 21)Feminino</v>
      </c>
    </row>
    <row r="144" spans="5:37" x14ac:dyDescent="0.35">
      <c r="K144" s="4"/>
      <c r="M144" s="3" t="s">
        <v>2305</v>
      </c>
      <c r="R144" s="3" t="s">
        <v>2306</v>
      </c>
      <c r="U144" s="3" t="s">
        <v>2307</v>
      </c>
      <c r="AI144" s="30">
        <v>150514</v>
      </c>
      <c r="AJ144" s="31">
        <v>6</v>
      </c>
      <c r="AK144" t="str">
        <f>$AD$40&amp;AT5&amp;AW3</f>
        <v>VoleibolJúnior (sub 21)Masculino</v>
      </c>
    </row>
    <row r="145" spans="4:37" x14ac:dyDescent="0.35">
      <c r="M145" s="4" t="s">
        <v>2308</v>
      </c>
      <c r="R145" s="3" t="s">
        <v>2309</v>
      </c>
      <c r="U145" s="3" t="s">
        <v>2310</v>
      </c>
      <c r="AI145" s="30">
        <v>150526</v>
      </c>
      <c r="AJ145" s="31">
        <v>27</v>
      </c>
      <c r="AK145" t="str">
        <f>$AD$41&amp;$AT$2&amp;AW2</f>
        <v>Voleibol de PraiaInfantil B (sub 13)Feminino</v>
      </c>
    </row>
    <row r="146" spans="4:37" x14ac:dyDescent="0.35">
      <c r="M146" s="3" t="s">
        <v>2311</v>
      </c>
      <c r="P146" s="4"/>
      <c r="R146" s="3" t="s">
        <v>2312</v>
      </c>
      <c r="U146" s="3" t="s">
        <v>2313</v>
      </c>
      <c r="AI146" s="30">
        <v>150538</v>
      </c>
      <c r="AJ146" s="31">
        <v>15</v>
      </c>
      <c r="AK146" t="str">
        <f>$AD$41&amp;$AT$2&amp;AW3</f>
        <v>Voleibol de PraiaInfantil B (sub 13)Masculino</v>
      </c>
    </row>
    <row r="147" spans="4:37" x14ac:dyDescent="0.35">
      <c r="M147" s="3" t="s">
        <v>2314</v>
      </c>
      <c r="R147" s="3" t="s">
        <v>2315</v>
      </c>
      <c r="U147" s="3" t="s">
        <v>2316</v>
      </c>
      <c r="AI147" s="30">
        <v>150551</v>
      </c>
      <c r="AJ147" s="31">
        <v>21</v>
      </c>
      <c r="AK147" t="str">
        <f>$AD$41&amp;$AT$2&amp;AX2</f>
        <v>Voleibol de PraiaInfantil B (sub 13)Misto</v>
      </c>
    </row>
    <row r="148" spans="4:37" x14ac:dyDescent="0.35">
      <c r="M148" s="3" t="s">
        <v>2317</v>
      </c>
      <c r="O148" s="4"/>
      <c r="R148" s="3" t="s">
        <v>2318</v>
      </c>
      <c r="U148" s="3" t="s">
        <v>2319</v>
      </c>
      <c r="AI148" s="30">
        <v>150563</v>
      </c>
      <c r="AJ148" s="31">
        <v>12</v>
      </c>
      <c r="AK148" t="str">
        <f>$AD$41&amp;$AT$3&amp;AW2</f>
        <v>Voleibol de PraiaIniciado (sub 15)Feminino</v>
      </c>
    </row>
    <row r="149" spans="4:37" x14ac:dyDescent="0.35">
      <c r="M149" s="3" t="s">
        <v>2320</v>
      </c>
      <c r="R149" s="3" t="s">
        <v>2321</v>
      </c>
      <c r="U149" s="3" t="s">
        <v>2322</v>
      </c>
      <c r="AI149" s="30">
        <v>150575</v>
      </c>
      <c r="AJ149" s="31">
        <v>18</v>
      </c>
      <c r="AK149" t="str">
        <f>$AD$41&amp;$AT$3&amp;AW3</f>
        <v>Voleibol de PraiaIniciado (sub 15)Masculino</v>
      </c>
    </row>
    <row r="150" spans="4:37" x14ac:dyDescent="0.35">
      <c r="M150" s="3" t="s">
        <v>2323</v>
      </c>
      <c r="R150" s="3" t="s">
        <v>2324</v>
      </c>
      <c r="U150" s="3" t="s">
        <v>2325</v>
      </c>
      <c r="AI150" s="30">
        <v>150587</v>
      </c>
      <c r="AJ150" s="31">
        <v>21</v>
      </c>
      <c r="AK150" t="str">
        <f>$AD$41&amp;$AT$4&amp;AW2</f>
        <v>Voleibol de PraiaJuvenil (sub 18)Feminino</v>
      </c>
    </row>
    <row r="151" spans="4:37" x14ac:dyDescent="0.35">
      <c r="M151" s="3" t="s">
        <v>2326</v>
      </c>
      <c r="R151" s="3" t="s">
        <v>2327</v>
      </c>
      <c r="U151" s="3" t="s">
        <v>2328</v>
      </c>
      <c r="AI151" s="30">
        <v>150605</v>
      </c>
      <c r="AJ151" s="31">
        <v>15</v>
      </c>
      <c r="AK151" t="str">
        <f>$AD$41&amp;$AT$4&amp;AW3</f>
        <v>Voleibol de PraiaJuvenil (sub 18)Masculino</v>
      </c>
    </row>
    <row r="152" spans="4:37" x14ac:dyDescent="0.35">
      <c r="M152" s="3" t="s">
        <v>2329</v>
      </c>
      <c r="R152" s="3" t="s">
        <v>2330</v>
      </c>
      <c r="U152" s="3" t="s">
        <v>2331</v>
      </c>
      <c r="AI152" s="30">
        <v>150617</v>
      </c>
      <c r="AJ152" s="31">
        <v>9</v>
      </c>
      <c r="AK152" t="str">
        <f>$AD$41&amp;$AT$5&amp;AW2</f>
        <v>Voleibol de PraiaJúnior (sub 21)Feminino</v>
      </c>
    </row>
    <row r="153" spans="4:37" x14ac:dyDescent="0.35">
      <c r="M153" s="3" t="s">
        <v>2332</v>
      </c>
      <c r="R153" s="3" t="s">
        <v>2333</v>
      </c>
      <c r="U153" s="3" t="s">
        <v>2334</v>
      </c>
      <c r="AI153" s="30">
        <v>150629</v>
      </c>
      <c r="AJ153" s="31">
        <v>12</v>
      </c>
      <c r="AK153" t="str">
        <f>$AD$41&amp;$AT$5&amp;AW3</f>
        <v>Voleibol de PraiaJúnior (sub 21)Masculino</v>
      </c>
    </row>
    <row r="154" spans="4:37" x14ac:dyDescent="0.35">
      <c r="M154" s="3" t="s">
        <v>2335</v>
      </c>
      <c r="R154" s="3" t="s">
        <v>2336</v>
      </c>
      <c r="U154" s="3" t="s">
        <v>2337</v>
      </c>
      <c r="AI154" s="30">
        <v>150630</v>
      </c>
      <c r="AJ154" s="31">
        <v>15</v>
      </c>
      <c r="AK154" t="str">
        <f>AD42&amp;Vários&amp;MISTO</f>
        <v>XadrezVáriosMisto</v>
      </c>
    </row>
    <row r="155" spans="4:37" x14ac:dyDescent="0.35">
      <c r="M155" s="3" t="s">
        <v>2338</v>
      </c>
      <c r="R155" s="3" t="s">
        <v>2339</v>
      </c>
      <c r="U155" s="3" t="s">
        <v>2340</v>
      </c>
      <c r="AI155" s="30">
        <v>150642</v>
      </c>
      <c r="AJ155" s="31">
        <v>30</v>
      </c>
    </row>
    <row r="156" spans="4:37" x14ac:dyDescent="0.35">
      <c r="M156" s="3" t="s">
        <v>2341</v>
      </c>
      <c r="R156" s="3" t="s">
        <v>2342</v>
      </c>
      <c r="U156" s="3" t="s">
        <v>2343</v>
      </c>
      <c r="AI156" s="30">
        <v>150666</v>
      </c>
      <c r="AJ156" s="31">
        <v>24</v>
      </c>
    </row>
    <row r="157" spans="4:37" x14ac:dyDescent="0.35">
      <c r="M157" s="3" t="s">
        <v>2344</v>
      </c>
      <c r="U157" s="3" t="s">
        <v>2345</v>
      </c>
      <c r="AI157" s="30">
        <v>150678</v>
      </c>
      <c r="AJ157" s="31">
        <v>6</v>
      </c>
    </row>
    <row r="158" spans="4:37" x14ac:dyDescent="0.35">
      <c r="M158" s="3" t="s">
        <v>2346</v>
      </c>
      <c r="U158" s="3" t="s">
        <v>2347</v>
      </c>
      <c r="AI158" s="30">
        <v>150680</v>
      </c>
      <c r="AJ158" s="31">
        <v>18</v>
      </c>
    </row>
    <row r="159" spans="4:37" x14ac:dyDescent="0.35">
      <c r="D159" s="4"/>
      <c r="M159" s="3" t="s">
        <v>2348</v>
      </c>
      <c r="U159" s="3" t="s">
        <v>2349</v>
      </c>
      <c r="AI159" s="30">
        <v>150710</v>
      </c>
      <c r="AJ159" s="31">
        <v>9</v>
      </c>
    </row>
    <row r="160" spans="4:37" x14ac:dyDescent="0.35">
      <c r="M160" s="3" t="s">
        <v>2350</v>
      </c>
      <c r="U160" s="3" t="s">
        <v>2351</v>
      </c>
      <c r="AI160" s="30">
        <v>150721</v>
      </c>
      <c r="AJ160" s="31">
        <v>39</v>
      </c>
    </row>
    <row r="161" spans="7:36" x14ac:dyDescent="0.35">
      <c r="M161" s="3" t="s">
        <v>2352</v>
      </c>
      <c r="U161" s="3" t="s">
        <v>2353</v>
      </c>
      <c r="AI161" s="30">
        <v>150733</v>
      </c>
      <c r="AJ161" s="31">
        <v>18</v>
      </c>
    </row>
    <row r="162" spans="7:36" x14ac:dyDescent="0.35">
      <c r="M162" s="3" t="s">
        <v>2354</v>
      </c>
      <c r="U162" s="3" t="s">
        <v>2355</v>
      </c>
      <c r="AI162" s="30">
        <v>150745</v>
      </c>
      <c r="AJ162" s="31">
        <v>30</v>
      </c>
    </row>
    <row r="163" spans="7:36" x14ac:dyDescent="0.35">
      <c r="M163" s="3" t="s">
        <v>2356</v>
      </c>
      <c r="N163" s="4"/>
      <c r="O163" s="4"/>
      <c r="U163" s="3" t="s">
        <v>2357</v>
      </c>
      <c r="AI163" s="30">
        <v>150757</v>
      </c>
      <c r="AJ163" s="31">
        <v>18</v>
      </c>
    </row>
    <row r="164" spans="7:36" x14ac:dyDescent="0.35">
      <c r="M164" s="3" t="s">
        <v>2358</v>
      </c>
      <c r="U164" s="3" t="s">
        <v>2359</v>
      </c>
      <c r="AI164" s="30">
        <v>150769</v>
      </c>
      <c r="AJ164" s="31">
        <v>33</v>
      </c>
    </row>
    <row r="165" spans="7:36" x14ac:dyDescent="0.35">
      <c r="M165" s="3" t="s">
        <v>2360</v>
      </c>
      <c r="U165" s="3" t="s">
        <v>2361</v>
      </c>
      <c r="AI165" s="30">
        <v>150770</v>
      </c>
      <c r="AJ165" s="31">
        <v>30</v>
      </c>
    </row>
    <row r="166" spans="7:36" x14ac:dyDescent="0.35">
      <c r="M166" s="3" t="s">
        <v>2362</v>
      </c>
      <c r="U166" s="3" t="s">
        <v>2363</v>
      </c>
      <c r="AI166" s="30">
        <v>150782</v>
      </c>
      <c r="AJ166" s="31">
        <v>15</v>
      </c>
    </row>
    <row r="167" spans="7:36" x14ac:dyDescent="0.35">
      <c r="M167" s="4" t="s">
        <v>2364</v>
      </c>
      <c r="U167" s="3" t="s">
        <v>2365</v>
      </c>
      <c r="AI167" s="30">
        <v>150800</v>
      </c>
      <c r="AJ167" s="31">
        <v>38</v>
      </c>
    </row>
    <row r="168" spans="7:36" x14ac:dyDescent="0.35">
      <c r="M168" s="3" t="s">
        <v>2366</v>
      </c>
      <c r="U168" s="3" t="s">
        <v>2367</v>
      </c>
      <c r="AI168" s="30">
        <v>150812</v>
      </c>
      <c r="AJ168" s="31">
        <v>15</v>
      </c>
    </row>
    <row r="169" spans="7:36" x14ac:dyDescent="0.35">
      <c r="M169" s="3" t="s">
        <v>2368</v>
      </c>
      <c r="U169" s="3" t="s">
        <v>2369</v>
      </c>
      <c r="AI169" s="30">
        <v>150824</v>
      </c>
      <c r="AJ169" s="31">
        <v>33</v>
      </c>
    </row>
    <row r="170" spans="7:36" x14ac:dyDescent="0.35">
      <c r="M170" s="3" t="s">
        <v>2370</v>
      </c>
      <c r="U170" s="3" t="s">
        <v>2371</v>
      </c>
      <c r="AI170" s="30">
        <v>150836</v>
      </c>
      <c r="AJ170" s="31">
        <v>24</v>
      </c>
    </row>
    <row r="171" spans="7:36" x14ac:dyDescent="0.35">
      <c r="M171" s="3" t="s">
        <v>2372</v>
      </c>
      <c r="U171" s="3" t="s">
        <v>2373</v>
      </c>
      <c r="AI171" s="30">
        <v>150848</v>
      </c>
      <c r="AJ171" s="31">
        <v>51</v>
      </c>
    </row>
    <row r="172" spans="7:36" x14ac:dyDescent="0.35">
      <c r="G172" s="4"/>
      <c r="U172" s="3" t="s">
        <v>2374</v>
      </c>
      <c r="AI172" s="30">
        <v>150850</v>
      </c>
      <c r="AJ172" s="31">
        <v>27</v>
      </c>
    </row>
    <row r="173" spans="7:36" x14ac:dyDescent="0.35">
      <c r="U173" s="3" t="s">
        <v>2375</v>
      </c>
      <c r="AI173" s="30">
        <v>150861</v>
      </c>
      <c r="AJ173" s="31">
        <v>12</v>
      </c>
    </row>
    <row r="174" spans="7:36" x14ac:dyDescent="0.35">
      <c r="U174" s="3" t="s">
        <v>2376</v>
      </c>
      <c r="AI174" s="30">
        <v>150873</v>
      </c>
      <c r="AJ174" s="31">
        <v>27</v>
      </c>
    </row>
    <row r="175" spans="7:36" x14ac:dyDescent="0.35">
      <c r="U175" s="3" t="s">
        <v>2377</v>
      </c>
      <c r="AI175" s="30">
        <v>150885</v>
      </c>
      <c r="AJ175" s="31">
        <v>15</v>
      </c>
    </row>
    <row r="176" spans="7:36" x14ac:dyDescent="0.35">
      <c r="U176" s="3" t="s">
        <v>2378</v>
      </c>
      <c r="AI176" s="30">
        <v>150897</v>
      </c>
      <c r="AJ176" s="31">
        <v>15</v>
      </c>
    </row>
    <row r="177" spans="12:36" x14ac:dyDescent="0.35">
      <c r="U177" s="3" t="s">
        <v>2379</v>
      </c>
      <c r="AI177" s="30">
        <v>150915</v>
      </c>
      <c r="AJ177" s="31">
        <v>15</v>
      </c>
    </row>
    <row r="178" spans="12:36" x14ac:dyDescent="0.35">
      <c r="U178" s="3" t="s">
        <v>2380</v>
      </c>
      <c r="AI178" s="30">
        <v>150927</v>
      </c>
      <c r="AJ178" s="31">
        <v>21</v>
      </c>
    </row>
    <row r="179" spans="12:36" x14ac:dyDescent="0.35">
      <c r="U179" s="3" t="s">
        <v>2381</v>
      </c>
      <c r="AI179" s="30">
        <v>150939</v>
      </c>
      <c r="AJ179" s="31">
        <v>18</v>
      </c>
    </row>
    <row r="180" spans="12:36" x14ac:dyDescent="0.35">
      <c r="U180" s="3" t="s">
        <v>2382</v>
      </c>
      <c r="AI180" s="30">
        <v>150940</v>
      </c>
      <c r="AJ180" s="31">
        <v>15</v>
      </c>
    </row>
    <row r="181" spans="12:36" x14ac:dyDescent="0.35">
      <c r="L181" s="4"/>
      <c r="U181" s="3" t="s">
        <v>2383</v>
      </c>
      <c r="AI181" s="30">
        <v>150952</v>
      </c>
      <c r="AJ181" s="31">
        <v>27</v>
      </c>
    </row>
    <row r="182" spans="12:36" x14ac:dyDescent="0.35">
      <c r="U182" s="3" t="s">
        <v>2384</v>
      </c>
      <c r="AI182" s="30">
        <v>150964</v>
      </c>
      <c r="AJ182" s="31">
        <v>15</v>
      </c>
    </row>
    <row r="183" spans="12:36" x14ac:dyDescent="0.35">
      <c r="U183" s="3" t="s">
        <v>2385</v>
      </c>
      <c r="AI183" s="30">
        <v>150976</v>
      </c>
      <c r="AJ183" s="31">
        <v>36</v>
      </c>
    </row>
    <row r="184" spans="12:36" x14ac:dyDescent="0.35">
      <c r="U184" s="3" t="s">
        <v>2386</v>
      </c>
      <c r="AI184" s="30">
        <v>150988</v>
      </c>
      <c r="AJ184" s="31">
        <v>36</v>
      </c>
    </row>
    <row r="185" spans="12:36" x14ac:dyDescent="0.35">
      <c r="U185" s="3" t="s">
        <v>2387</v>
      </c>
      <c r="AI185" s="30">
        <v>150990</v>
      </c>
      <c r="AJ185" s="31">
        <v>39</v>
      </c>
    </row>
    <row r="186" spans="12:36" x14ac:dyDescent="0.35">
      <c r="U186" s="3" t="s">
        <v>2388</v>
      </c>
      <c r="AI186" s="30">
        <v>151002</v>
      </c>
      <c r="AJ186" s="31">
        <v>18</v>
      </c>
    </row>
    <row r="187" spans="12:36" x14ac:dyDescent="0.35">
      <c r="U187" s="3" t="s">
        <v>2389</v>
      </c>
      <c r="AI187" s="30">
        <v>151014</v>
      </c>
      <c r="AJ187" s="31">
        <v>18</v>
      </c>
    </row>
    <row r="188" spans="12:36" x14ac:dyDescent="0.35">
      <c r="U188" s="3" t="s">
        <v>2390</v>
      </c>
      <c r="AI188" s="30">
        <v>151026</v>
      </c>
      <c r="AJ188" s="31">
        <v>15</v>
      </c>
    </row>
    <row r="189" spans="12:36" x14ac:dyDescent="0.35">
      <c r="U189" s="3" t="s">
        <v>2391</v>
      </c>
      <c r="AI189" s="30">
        <v>151038</v>
      </c>
      <c r="AJ189" s="31">
        <v>9</v>
      </c>
    </row>
    <row r="190" spans="12:36" x14ac:dyDescent="0.35">
      <c r="U190" s="3" t="s">
        <v>2392</v>
      </c>
      <c r="AI190" s="30">
        <v>151040</v>
      </c>
      <c r="AJ190" s="31">
        <v>12</v>
      </c>
    </row>
    <row r="191" spans="12:36" x14ac:dyDescent="0.35">
      <c r="U191" s="3" t="s">
        <v>2393</v>
      </c>
      <c r="AI191" s="30">
        <v>151051</v>
      </c>
      <c r="AJ191" s="31">
        <v>15</v>
      </c>
    </row>
    <row r="192" spans="12:36" x14ac:dyDescent="0.35">
      <c r="U192" s="3" t="s">
        <v>2394</v>
      </c>
      <c r="AI192" s="30">
        <v>151063</v>
      </c>
      <c r="AJ192" s="31">
        <v>6</v>
      </c>
    </row>
    <row r="193" spans="7:36" x14ac:dyDescent="0.35">
      <c r="U193" s="3" t="s">
        <v>2395</v>
      </c>
      <c r="AI193" s="30">
        <v>151075</v>
      </c>
      <c r="AJ193" s="31">
        <v>36</v>
      </c>
    </row>
    <row r="194" spans="7:36" x14ac:dyDescent="0.35">
      <c r="U194" s="3" t="s">
        <v>2396</v>
      </c>
      <c r="AI194" s="30">
        <v>151099</v>
      </c>
      <c r="AJ194" s="31">
        <v>30</v>
      </c>
    </row>
    <row r="195" spans="7:36" x14ac:dyDescent="0.35">
      <c r="U195" s="4" t="s">
        <v>2397</v>
      </c>
      <c r="AI195" s="30">
        <v>151105</v>
      </c>
      <c r="AJ195" s="31">
        <v>33</v>
      </c>
    </row>
    <row r="196" spans="7:36" x14ac:dyDescent="0.35">
      <c r="U196" s="3" t="s">
        <v>2398</v>
      </c>
      <c r="AI196" s="30">
        <v>151117</v>
      </c>
      <c r="AJ196" s="31">
        <v>21</v>
      </c>
    </row>
    <row r="197" spans="7:36" x14ac:dyDescent="0.35">
      <c r="U197" s="3" t="s">
        <v>2399</v>
      </c>
      <c r="AI197" s="30">
        <v>151130</v>
      </c>
      <c r="AJ197" s="31">
        <v>15</v>
      </c>
    </row>
    <row r="198" spans="7:36" x14ac:dyDescent="0.35">
      <c r="G198" s="4"/>
      <c r="U198" s="3" t="s">
        <v>2400</v>
      </c>
      <c r="AI198" s="30">
        <v>151142</v>
      </c>
      <c r="AJ198" s="31">
        <v>21</v>
      </c>
    </row>
    <row r="199" spans="7:36" x14ac:dyDescent="0.35">
      <c r="U199" s="3" t="s">
        <v>2401</v>
      </c>
      <c r="AI199" s="30">
        <v>151154</v>
      </c>
      <c r="AJ199" s="31">
        <v>18</v>
      </c>
    </row>
    <row r="200" spans="7:36" x14ac:dyDescent="0.35">
      <c r="U200" s="3" t="s">
        <v>2402</v>
      </c>
      <c r="AI200" s="30">
        <v>151178</v>
      </c>
      <c r="AJ200" s="31">
        <v>15</v>
      </c>
    </row>
    <row r="201" spans="7:36" x14ac:dyDescent="0.35">
      <c r="U201" s="3" t="s">
        <v>2403</v>
      </c>
      <c r="AI201" s="30">
        <v>151191</v>
      </c>
      <c r="AJ201" s="31">
        <v>18</v>
      </c>
    </row>
    <row r="202" spans="7:36" x14ac:dyDescent="0.35">
      <c r="U202" s="3" t="s">
        <v>2404</v>
      </c>
      <c r="AI202" s="30">
        <v>151208</v>
      </c>
      <c r="AJ202" s="31">
        <v>6</v>
      </c>
    </row>
    <row r="203" spans="7:36" x14ac:dyDescent="0.35">
      <c r="U203" s="3" t="s">
        <v>2405</v>
      </c>
      <c r="AI203" s="30">
        <v>151245</v>
      </c>
      <c r="AJ203" s="31">
        <v>9</v>
      </c>
    </row>
    <row r="204" spans="7:36" x14ac:dyDescent="0.35">
      <c r="U204" s="3" t="s">
        <v>2406</v>
      </c>
      <c r="AI204" s="30">
        <v>151257</v>
      </c>
      <c r="AJ204" s="31">
        <v>6</v>
      </c>
    </row>
    <row r="205" spans="7:36" x14ac:dyDescent="0.35">
      <c r="U205" s="3" t="s">
        <v>2407</v>
      </c>
      <c r="AI205" s="30">
        <v>151269</v>
      </c>
      <c r="AJ205" s="31">
        <v>15</v>
      </c>
    </row>
    <row r="206" spans="7:36" x14ac:dyDescent="0.35">
      <c r="U206" s="3" t="s">
        <v>2408</v>
      </c>
      <c r="AI206" s="30">
        <v>151282</v>
      </c>
      <c r="AJ206" s="31">
        <v>27</v>
      </c>
    </row>
    <row r="207" spans="7:36" x14ac:dyDescent="0.35">
      <c r="R207" s="4"/>
      <c r="U207" s="3" t="s">
        <v>2409</v>
      </c>
      <c r="AI207" s="30">
        <v>151294</v>
      </c>
      <c r="AJ207" s="31">
        <v>6</v>
      </c>
    </row>
    <row r="208" spans="7:36" x14ac:dyDescent="0.35">
      <c r="U208" s="3" t="s">
        <v>2410</v>
      </c>
      <c r="AI208" s="30">
        <v>151312</v>
      </c>
      <c r="AJ208" s="31">
        <v>30</v>
      </c>
    </row>
    <row r="209" spans="15:36" x14ac:dyDescent="0.35">
      <c r="U209" s="3" t="s">
        <v>2411</v>
      </c>
      <c r="AI209" s="30">
        <v>151324</v>
      </c>
      <c r="AJ209" s="31">
        <v>21</v>
      </c>
    </row>
    <row r="210" spans="15:36" x14ac:dyDescent="0.35">
      <c r="U210" s="3" t="s">
        <v>2412</v>
      </c>
      <c r="AI210" s="30">
        <v>151336</v>
      </c>
      <c r="AJ210" s="31">
        <v>33</v>
      </c>
    </row>
    <row r="211" spans="15:36" x14ac:dyDescent="0.35">
      <c r="U211" s="3" t="s">
        <v>2413</v>
      </c>
      <c r="AI211" s="30">
        <v>151348</v>
      </c>
      <c r="AJ211" s="31">
        <v>39</v>
      </c>
    </row>
    <row r="212" spans="15:36" x14ac:dyDescent="0.35">
      <c r="U212" s="3" t="s">
        <v>2414</v>
      </c>
      <c r="AI212" s="30">
        <v>151350</v>
      </c>
      <c r="AJ212" s="31">
        <v>12</v>
      </c>
    </row>
    <row r="213" spans="15:36" x14ac:dyDescent="0.35">
      <c r="U213" s="3" t="s">
        <v>2415</v>
      </c>
      <c r="AI213" s="30">
        <v>151361</v>
      </c>
      <c r="AJ213" s="31">
        <v>48</v>
      </c>
    </row>
    <row r="214" spans="15:36" x14ac:dyDescent="0.35">
      <c r="U214" s="3" t="s">
        <v>2416</v>
      </c>
      <c r="AI214" s="30">
        <v>151385</v>
      </c>
      <c r="AJ214" s="31">
        <v>15</v>
      </c>
    </row>
    <row r="215" spans="15:36" x14ac:dyDescent="0.35">
      <c r="U215" s="3" t="s">
        <v>2417</v>
      </c>
      <c r="AI215" s="30">
        <v>151397</v>
      </c>
      <c r="AJ215" s="31">
        <v>18</v>
      </c>
    </row>
    <row r="216" spans="15:36" x14ac:dyDescent="0.35">
      <c r="O216" s="4"/>
      <c r="U216" s="3" t="s">
        <v>2418</v>
      </c>
      <c r="AI216" s="30">
        <v>151403</v>
      </c>
      <c r="AJ216" s="31">
        <v>15</v>
      </c>
    </row>
    <row r="217" spans="15:36" x14ac:dyDescent="0.35">
      <c r="U217" s="3" t="s">
        <v>2419</v>
      </c>
      <c r="AI217" s="30">
        <v>151427</v>
      </c>
      <c r="AJ217" s="31">
        <v>15</v>
      </c>
    </row>
    <row r="218" spans="15:36" x14ac:dyDescent="0.35">
      <c r="U218" s="3" t="s">
        <v>2420</v>
      </c>
      <c r="AI218" s="30">
        <v>151439</v>
      </c>
      <c r="AJ218" s="31">
        <v>24</v>
      </c>
    </row>
    <row r="219" spans="15:36" x14ac:dyDescent="0.35">
      <c r="U219" s="3" t="s">
        <v>2421</v>
      </c>
      <c r="AI219" s="30">
        <v>151440</v>
      </c>
      <c r="AJ219" s="31">
        <v>21</v>
      </c>
    </row>
    <row r="220" spans="15:36" x14ac:dyDescent="0.35">
      <c r="U220" s="3" t="s">
        <v>2422</v>
      </c>
      <c r="AI220" s="30">
        <v>151452</v>
      </c>
      <c r="AJ220" s="31">
        <v>21</v>
      </c>
    </row>
    <row r="221" spans="15:36" x14ac:dyDescent="0.35">
      <c r="U221" s="3" t="s">
        <v>2423</v>
      </c>
      <c r="AI221" s="30">
        <v>151464</v>
      </c>
      <c r="AJ221" s="31">
        <v>18</v>
      </c>
    </row>
    <row r="222" spans="15:36" x14ac:dyDescent="0.35">
      <c r="U222" s="3" t="s">
        <v>2424</v>
      </c>
      <c r="AI222" s="30">
        <v>151476</v>
      </c>
      <c r="AJ222" s="31">
        <v>39</v>
      </c>
    </row>
    <row r="223" spans="15:36" x14ac:dyDescent="0.35">
      <c r="U223" s="3" t="s">
        <v>2425</v>
      </c>
      <c r="AI223" s="30">
        <v>151488</v>
      </c>
      <c r="AJ223" s="31">
        <v>15</v>
      </c>
    </row>
    <row r="224" spans="15:36" x14ac:dyDescent="0.35">
      <c r="U224" s="3" t="s">
        <v>2426</v>
      </c>
      <c r="AI224" s="30">
        <v>151490</v>
      </c>
      <c r="AJ224" s="31">
        <v>36</v>
      </c>
    </row>
    <row r="225" spans="16:36" x14ac:dyDescent="0.35">
      <c r="U225" s="3" t="s">
        <v>2427</v>
      </c>
      <c r="AI225" s="30">
        <v>151506</v>
      </c>
      <c r="AJ225" s="31">
        <v>39</v>
      </c>
    </row>
    <row r="226" spans="16:36" x14ac:dyDescent="0.35">
      <c r="U226" s="3" t="s">
        <v>2428</v>
      </c>
      <c r="AI226" s="30">
        <v>151518</v>
      </c>
      <c r="AJ226" s="31">
        <v>36</v>
      </c>
    </row>
    <row r="227" spans="16:36" x14ac:dyDescent="0.35">
      <c r="U227" s="3" t="s">
        <v>2429</v>
      </c>
      <c r="AI227" s="30">
        <v>151520</v>
      </c>
      <c r="AJ227" s="31">
        <v>15</v>
      </c>
    </row>
    <row r="228" spans="16:36" x14ac:dyDescent="0.35">
      <c r="U228" s="3" t="s">
        <v>2430</v>
      </c>
      <c r="AI228" s="30">
        <v>151531</v>
      </c>
      <c r="AJ228" s="31">
        <v>27</v>
      </c>
    </row>
    <row r="229" spans="16:36" x14ac:dyDescent="0.35">
      <c r="U229" s="3" t="s">
        <v>2431</v>
      </c>
      <c r="AI229" s="30">
        <v>151543</v>
      </c>
      <c r="AJ229" s="31">
        <v>39</v>
      </c>
    </row>
    <row r="230" spans="16:36" x14ac:dyDescent="0.35">
      <c r="U230" s="3" t="s">
        <v>2432</v>
      </c>
      <c r="AI230" s="30">
        <v>151555</v>
      </c>
      <c r="AJ230" s="31">
        <v>42</v>
      </c>
    </row>
    <row r="231" spans="16:36" x14ac:dyDescent="0.35">
      <c r="U231" s="3" t="s">
        <v>2433</v>
      </c>
      <c r="AI231" s="30">
        <v>151567</v>
      </c>
      <c r="AJ231" s="31">
        <v>42</v>
      </c>
    </row>
    <row r="232" spans="16:36" x14ac:dyDescent="0.35">
      <c r="U232" s="3" t="s">
        <v>2434</v>
      </c>
      <c r="AI232" s="30">
        <v>151579</v>
      </c>
      <c r="AJ232" s="31">
        <v>15</v>
      </c>
    </row>
    <row r="233" spans="16:36" x14ac:dyDescent="0.35">
      <c r="P233" s="4"/>
      <c r="U233" s="3" t="s">
        <v>2435</v>
      </c>
      <c r="AI233" s="30">
        <v>151580</v>
      </c>
      <c r="AJ233" s="31">
        <v>24</v>
      </c>
    </row>
    <row r="234" spans="16:36" x14ac:dyDescent="0.35">
      <c r="U234" s="3" t="s">
        <v>2436</v>
      </c>
      <c r="AI234" s="30">
        <v>151592</v>
      </c>
      <c r="AJ234" s="31">
        <v>15</v>
      </c>
    </row>
    <row r="235" spans="16:36" x14ac:dyDescent="0.35">
      <c r="U235" s="3" t="s">
        <v>2437</v>
      </c>
      <c r="AI235" s="30">
        <v>151609</v>
      </c>
      <c r="AJ235" s="31">
        <v>42</v>
      </c>
    </row>
    <row r="236" spans="16:36" x14ac:dyDescent="0.35">
      <c r="U236" s="3" t="s">
        <v>2438</v>
      </c>
      <c r="AI236" s="30">
        <v>151610</v>
      </c>
      <c r="AJ236" s="31">
        <v>42</v>
      </c>
    </row>
    <row r="237" spans="16:36" x14ac:dyDescent="0.35">
      <c r="U237" s="3" t="s">
        <v>2439</v>
      </c>
      <c r="AI237" s="30">
        <v>151622</v>
      </c>
      <c r="AJ237" s="31">
        <v>21</v>
      </c>
    </row>
    <row r="238" spans="16:36" x14ac:dyDescent="0.35">
      <c r="U238" s="3" t="s">
        <v>2440</v>
      </c>
      <c r="AI238" s="30">
        <v>151634</v>
      </c>
      <c r="AJ238" s="31">
        <v>42</v>
      </c>
    </row>
    <row r="239" spans="16:36" x14ac:dyDescent="0.35">
      <c r="U239" s="3" t="s">
        <v>2441</v>
      </c>
      <c r="AI239" s="30">
        <v>151646</v>
      </c>
      <c r="AJ239" s="31">
        <v>12</v>
      </c>
    </row>
    <row r="240" spans="16:36" x14ac:dyDescent="0.35">
      <c r="U240" s="3" t="s">
        <v>2442</v>
      </c>
      <c r="AI240" s="30">
        <v>151658</v>
      </c>
      <c r="AJ240" s="31">
        <v>39</v>
      </c>
    </row>
    <row r="241" spans="21:36" x14ac:dyDescent="0.35">
      <c r="U241" s="3" t="s">
        <v>2443</v>
      </c>
      <c r="AI241" s="30">
        <v>151660</v>
      </c>
      <c r="AJ241" s="31">
        <v>48</v>
      </c>
    </row>
    <row r="242" spans="21:36" x14ac:dyDescent="0.35">
      <c r="U242" s="3" t="s">
        <v>2444</v>
      </c>
      <c r="AI242" s="30">
        <v>151671</v>
      </c>
      <c r="AJ242" s="31">
        <v>21</v>
      </c>
    </row>
    <row r="243" spans="21:36" x14ac:dyDescent="0.35">
      <c r="U243" s="3" t="s">
        <v>2445</v>
      </c>
      <c r="AI243" s="30">
        <v>151683</v>
      </c>
      <c r="AJ243" s="31">
        <v>21</v>
      </c>
    </row>
    <row r="244" spans="21:36" x14ac:dyDescent="0.35">
      <c r="U244" s="3" t="s">
        <v>2446</v>
      </c>
      <c r="AI244" s="30">
        <v>151701</v>
      </c>
      <c r="AJ244" s="31">
        <v>24</v>
      </c>
    </row>
    <row r="245" spans="21:36" x14ac:dyDescent="0.35">
      <c r="U245" s="3" t="s">
        <v>2447</v>
      </c>
      <c r="AI245" s="30">
        <v>151713</v>
      </c>
      <c r="AJ245" s="31">
        <v>12</v>
      </c>
    </row>
    <row r="246" spans="21:36" x14ac:dyDescent="0.35">
      <c r="U246" s="3" t="s">
        <v>2448</v>
      </c>
      <c r="AI246" s="30">
        <v>151725</v>
      </c>
      <c r="AJ246" s="31">
        <v>9</v>
      </c>
    </row>
    <row r="247" spans="21:36" x14ac:dyDescent="0.35">
      <c r="U247" s="3" t="s">
        <v>2449</v>
      </c>
      <c r="AI247" s="30">
        <v>151737</v>
      </c>
      <c r="AJ247" s="31">
        <v>36</v>
      </c>
    </row>
    <row r="248" spans="21:36" x14ac:dyDescent="0.35">
      <c r="U248" s="3" t="s">
        <v>2450</v>
      </c>
      <c r="AI248" s="30">
        <v>151749</v>
      </c>
      <c r="AJ248" s="31">
        <v>24</v>
      </c>
    </row>
    <row r="249" spans="21:36" x14ac:dyDescent="0.35">
      <c r="AI249" s="30">
        <v>151750</v>
      </c>
      <c r="AJ249" s="31">
        <v>6</v>
      </c>
    </row>
    <row r="250" spans="21:36" x14ac:dyDescent="0.35">
      <c r="AI250" s="30">
        <v>151762</v>
      </c>
      <c r="AJ250" s="31">
        <v>51</v>
      </c>
    </row>
    <row r="251" spans="21:36" x14ac:dyDescent="0.35">
      <c r="AI251" s="30">
        <v>151774</v>
      </c>
      <c r="AJ251" s="31">
        <v>39</v>
      </c>
    </row>
    <row r="252" spans="21:36" x14ac:dyDescent="0.35">
      <c r="AI252" s="30">
        <v>151786</v>
      </c>
      <c r="AJ252" s="31">
        <v>12</v>
      </c>
    </row>
    <row r="253" spans="21:36" x14ac:dyDescent="0.35">
      <c r="AI253" s="30">
        <v>151816</v>
      </c>
      <c r="AJ253" s="31">
        <v>36</v>
      </c>
    </row>
    <row r="254" spans="21:36" x14ac:dyDescent="0.35">
      <c r="AI254" s="30">
        <v>151828</v>
      </c>
      <c r="AJ254" s="31">
        <v>27</v>
      </c>
    </row>
    <row r="255" spans="21:36" x14ac:dyDescent="0.35">
      <c r="AI255" s="30">
        <v>151841</v>
      </c>
      <c r="AJ255" s="31">
        <v>15</v>
      </c>
    </row>
    <row r="256" spans="21:36" x14ac:dyDescent="0.35">
      <c r="AI256" s="30">
        <v>151853</v>
      </c>
      <c r="AJ256" s="31">
        <v>15</v>
      </c>
    </row>
    <row r="257" spans="35:36" x14ac:dyDescent="0.35">
      <c r="AI257" s="30">
        <v>151865</v>
      </c>
      <c r="AJ257" s="31">
        <v>33</v>
      </c>
    </row>
    <row r="258" spans="35:36" x14ac:dyDescent="0.35">
      <c r="AI258" s="30">
        <v>151877</v>
      </c>
      <c r="AJ258" s="31">
        <v>18</v>
      </c>
    </row>
    <row r="259" spans="35:36" x14ac:dyDescent="0.35">
      <c r="AI259" s="30">
        <v>151889</v>
      </c>
      <c r="AJ259" s="31">
        <v>39</v>
      </c>
    </row>
    <row r="260" spans="35:36" x14ac:dyDescent="0.35">
      <c r="AI260" s="30">
        <v>151890</v>
      </c>
      <c r="AJ260" s="31">
        <v>24</v>
      </c>
    </row>
    <row r="261" spans="35:36" x14ac:dyDescent="0.35">
      <c r="AI261" s="30">
        <v>151907</v>
      </c>
      <c r="AJ261" s="31">
        <v>27</v>
      </c>
    </row>
    <row r="262" spans="35:36" x14ac:dyDescent="0.35">
      <c r="AI262" s="30">
        <v>151919</v>
      </c>
      <c r="AJ262" s="31">
        <v>15</v>
      </c>
    </row>
    <row r="263" spans="35:36" x14ac:dyDescent="0.35">
      <c r="AI263" s="30">
        <v>151920</v>
      </c>
      <c r="AJ263" s="31">
        <v>9</v>
      </c>
    </row>
    <row r="264" spans="35:36" x14ac:dyDescent="0.35">
      <c r="AI264" s="30">
        <v>151932</v>
      </c>
      <c r="AJ264" s="31">
        <v>15</v>
      </c>
    </row>
    <row r="265" spans="35:36" x14ac:dyDescent="0.35">
      <c r="AI265" s="30">
        <v>151944</v>
      </c>
      <c r="AJ265" s="31">
        <v>9</v>
      </c>
    </row>
    <row r="266" spans="35:36" x14ac:dyDescent="0.35">
      <c r="AI266" s="30">
        <v>151956</v>
      </c>
      <c r="AJ266" s="31">
        <v>18</v>
      </c>
    </row>
    <row r="267" spans="35:36" x14ac:dyDescent="0.35">
      <c r="AI267" s="30">
        <v>151968</v>
      </c>
      <c r="AJ267" s="31">
        <v>9</v>
      </c>
    </row>
    <row r="268" spans="35:36" x14ac:dyDescent="0.35">
      <c r="AI268" s="30">
        <v>151970</v>
      </c>
      <c r="AJ268" s="31">
        <v>27</v>
      </c>
    </row>
    <row r="269" spans="35:36" x14ac:dyDescent="0.35">
      <c r="AI269" s="30">
        <v>151981</v>
      </c>
      <c r="AJ269" s="31">
        <v>15</v>
      </c>
    </row>
    <row r="270" spans="35:36" x14ac:dyDescent="0.35">
      <c r="AI270" s="30">
        <v>151993</v>
      </c>
      <c r="AJ270" s="31">
        <v>21</v>
      </c>
    </row>
    <row r="271" spans="35:36" x14ac:dyDescent="0.35">
      <c r="AI271" s="30">
        <v>152006</v>
      </c>
      <c r="AJ271" s="31">
        <v>6</v>
      </c>
    </row>
    <row r="272" spans="35:36" x14ac:dyDescent="0.35">
      <c r="AI272" s="30">
        <v>152018</v>
      </c>
      <c r="AJ272" s="31">
        <v>6</v>
      </c>
    </row>
    <row r="273" spans="35:36" x14ac:dyDescent="0.35">
      <c r="AI273" s="30">
        <v>152020</v>
      </c>
      <c r="AJ273" s="31">
        <v>15</v>
      </c>
    </row>
    <row r="274" spans="35:36" x14ac:dyDescent="0.35">
      <c r="AI274" s="30">
        <v>152031</v>
      </c>
      <c r="AJ274" s="31">
        <v>21</v>
      </c>
    </row>
    <row r="275" spans="35:36" x14ac:dyDescent="0.35">
      <c r="AI275" s="30">
        <v>152043</v>
      </c>
      <c r="AJ275" s="31">
        <v>24</v>
      </c>
    </row>
    <row r="276" spans="35:36" x14ac:dyDescent="0.35">
      <c r="AI276" s="30">
        <v>152055</v>
      </c>
      <c r="AJ276" s="31">
        <v>15</v>
      </c>
    </row>
    <row r="277" spans="35:36" x14ac:dyDescent="0.35">
      <c r="AI277" s="30">
        <v>152067</v>
      </c>
      <c r="AJ277" s="31">
        <v>9</v>
      </c>
    </row>
    <row r="278" spans="35:36" x14ac:dyDescent="0.35">
      <c r="AI278" s="30">
        <v>152079</v>
      </c>
      <c r="AJ278" s="31">
        <v>15</v>
      </c>
    </row>
    <row r="279" spans="35:36" x14ac:dyDescent="0.35">
      <c r="AI279" s="30">
        <v>152080</v>
      </c>
      <c r="AJ279" s="31">
        <v>15</v>
      </c>
    </row>
    <row r="280" spans="35:36" x14ac:dyDescent="0.35">
      <c r="AI280" s="30">
        <v>152092</v>
      </c>
      <c r="AJ280" s="31">
        <v>15</v>
      </c>
    </row>
    <row r="281" spans="35:36" x14ac:dyDescent="0.35">
      <c r="AI281" s="30">
        <v>152109</v>
      </c>
      <c r="AJ281" s="31">
        <v>12</v>
      </c>
    </row>
    <row r="282" spans="35:36" x14ac:dyDescent="0.35">
      <c r="AI282" s="30">
        <v>152110</v>
      </c>
      <c r="AJ282" s="31">
        <v>30</v>
      </c>
    </row>
    <row r="283" spans="35:36" x14ac:dyDescent="0.35">
      <c r="AI283" s="30">
        <v>152122</v>
      </c>
      <c r="AJ283" s="31">
        <v>24</v>
      </c>
    </row>
    <row r="284" spans="35:36" x14ac:dyDescent="0.35">
      <c r="AI284" s="30">
        <v>152158</v>
      </c>
      <c r="AJ284" s="31">
        <v>75</v>
      </c>
    </row>
    <row r="285" spans="35:36" x14ac:dyDescent="0.35">
      <c r="AI285" s="30">
        <v>152160</v>
      </c>
      <c r="AJ285" s="31">
        <v>6</v>
      </c>
    </row>
    <row r="286" spans="35:36" x14ac:dyDescent="0.35">
      <c r="AI286" s="30">
        <v>152171</v>
      </c>
      <c r="AJ286" s="31">
        <v>9</v>
      </c>
    </row>
    <row r="287" spans="35:36" x14ac:dyDescent="0.35">
      <c r="AI287" s="30">
        <v>152183</v>
      </c>
      <c r="AJ287" s="31">
        <v>21</v>
      </c>
    </row>
    <row r="288" spans="35:36" x14ac:dyDescent="0.35">
      <c r="AI288" s="30">
        <v>152195</v>
      </c>
      <c r="AJ288" s="31">
        <v>9</v>
      </c>
    </row>
    <row r="289" spans="18:36" x14ac:dyDescent="0.35">
      <c r="AI289" s="30">
        <v>152201</v>
      </c>
      <c r="AJ289" s="31">
        <v>21</v>
      </c>
    </row>
    <row r="290" spans="18:36" x14ac:dyDescent="0.35">
      <c r="AI290" s="30">
        <v>152213</v>
      </c>
      <c r="AJ290" s="31">
        <v>12</v>
      </c>
    </row>
    <row r="291" spans="18:36" x14ac:dyDescent="0.35">
      <c r="AI291" s="30">
        <v>152225</v>
      </c>
      <c r="AJ291" s="31">
        <v>24</v>
      </c>
    </row>
    <row r="292" spans="18:36" x14ac:dyDescent="0.35">
      <c r="AI292" s="30">
        <v>152237</v>
      </c>
      <c r="AJ292" s="31">
        <v>12</v>
      </c>
    </row>
    <row r="293" spans="18:36" x14ac:dyDescent="0.35">
      <c r="AI293" s="30">
        <v>152249</v>
      </c>
      <c r="AJ293" s="31">
        <v>21</v>
      </c>
    </row>
    <row r="294" spans="18:36" x14ac:dyDescent="0.35">
      <c r="AI294" s="30">
        <v>152250</v>
      </c>
      <c r="AJ294" s="31">
        <v>18</v>
      </c>
    </row>
    <row r="295" spans="18:36" x14ac:dyDescent="0.35">
      <c r="AI295" s="30">
        <v>152262</v>
      </c>
      <c r="AJ295" s="31">
        <v>15</v>
      </c>
    </row>
    <row r="296" spans="18:36" x14ac:dyDescent="0.35">
      <c r="AI296" s="30">
        <v>152274</v>
      </c>
      <c r="AJ296" s="31">
        <v>15</v>
      </c>
    </row>
    <row r="297" spans="18:36" x14ac:dyDescent="0.35">
      <c r="AI297" s="30">
        <v>152286</v>
      </c>
      <c r="AJ297" s="31">
        <v>18</v>
      </c>
    </row>
    <row r="298" spans="18:36" x14ac:dyDescent="0.35">
      <c r="AI298" s="30">
        <v>152298</v>
      </c>
      <c r="AJ298" s="31">
        <v>27</v>
      </c>
    </row>
    <row r="299" spans="18:36" x14ac:dyDescent="0.35">
      <c r="R299" s="4"/>
      <c r="AI299" s="30">
        <v>152304</v>
      </c>
      <c r="AJ299" s="31">
        <v>12</v>
      </c>
    </row>
    <row r="300" spans="18:36" x14ac:dyDescent="0.35">
      <c r="AI300" s="30">
        <v>152316</v>
      </c>
      <c r="AJ300" s="31">
        <v>15</v>
      </c>
    </row>
    <row r="301" spans="18:36" x14ac:dyDescent="0.35">
      <c r="AI301" s="30">
        <v>152328</v>
      </c>
      <c r="AJ301" s="31">
        <v>21</v>
      </c>
    </row>
    <row r="302" spans="18:36" x14ac:dyDescent="0.35">
      <c r="AI302" s="30">
        <v>152330</v>
      </c>
      <c r="AJ302" s="31">
        <v>21</v>
      </c>
    </row>
    <row r="303" spans="18:36" x14ac:dyDescent="0.35">
      <c r="AI303" s="30">
        <v>152341</v>
      </c>
      <c r="AJ303" s="31">
        <v>18</v>
      </c>
    </row>
    <row r="304" spans="18:36" x14ac:dyDescent="0.35">
      <c r="AI304" s="30">
        <v>152353</v>
      </c>
      <c r="AJ304" s="31">
        <v>36</v>
      </c>
    </row>
    <row r="305" spans="35:36" x14ac:dyDescent="0.35">
      <c r="AI305" s="30">
        <v>152365</v>
      </c>
      <c r="AJ305" s="31">
        <v>9</v>
      </c>
    </row>
    <row r="306" spans="35:36" x14ac:dyDescent="0.35">
      <c r="AI306" s="30">
        <v>152377</v>
      </c>
      <c r="AJ306" s="31">
        <v>27</v>
      </c>
    </row>
    <row r="307" spans="35:36" x14ac:dyDescent="0.35">
      <c r="AI307" s="30">
        <v>152389</v>
      </c>
      <c r="AJ307" s="31">
        <v>24</v>
      </c>
    </row>
    <row r="308" spans="35:36" x14ac:dyDescent="0.35">
      <c r="AI308" s="30">
        <v>152390</v>
      </c>
      <c r="AJ308" s="31">
        <v>30</v>
      </c>
    </row>
    <row r="309" spans="35:36" x14ac:dyDescent="0.35">
      <c r="AI309" s="30">
        <v>152419</v>
      </c>
      <c r="AJ309" s="31">
        <v>12</v>
      </c>
    </row>
    <row r="310" spans="35:36" x14ac:dyDescent="0.35">
      <c r="AI310" s="30">
        <v>152420</v>
      </c>
      <c r="AJ310" s="31">
        <v>30</v>
      </c>
    </row>
    <row r="311" spans="35:36" x14ac:dyDescent="0.35">
      <c r="AI311" s="30">
        <v>152432</v>
      </c>
      <c r="AJ311" s="31">
        <v>9</v>
      </c>
    </row>
    <row r="312" spans="35:36" x14ac:dyDescent="0.35">
      <c r="AI312" s="30">
        <v>152444</v>
      </c>
      <c r="AJ312" s="31">
        <v>33</v>
      </c>
    </row>
    <row r="313" spans="35:36" x14ac:dyDescent="0.35">
      <c r="AI313" s="30">
        <v>152456</v>
      </c>
      <c r="AJ313" s="31">
        <v>12</v>
      </c>
    </row>
    <row r="314" spans="35:36" x14ac:dyDescent="0.35">
      <c r="AI314" s="30">
        <v>152468</v>
      </c>
      <c r="AJ314" s="31">
        <v>21</v>
      </c>
    </row>
    <row r="315" spans="35:36" x14ac:dyDescent="0.35">
      <c r="AI315" s="30">
        <v>152470</v>
      </c>
      <c r="AJ315" s="31">
        <v>18</v>
      </c>
    </row>
    <row r="316" spans="35:36" x14ac:dyDescent="0.35">
      <c r="AI316" s="30">
        <v>152481</v>
      </c>
      <c r="AJ316" s="31">
        <v>18</v>
      </c>
    </row>
    <row r="317" spans="35:36" x14ac:dyDescent="0.35">
      <c r="AI317" s="30">
        <v>152493</v>
      </c>
      <c r="AJ317" s="31">
        <v>12</v>
      </c>
    </row>
    <row r="318" spans="35:36" x14ac:dyDescent="0.35">
      <c r="AI318" s="30">
        <v>152500</v>
      </c>
      <c r="AJ318" s="31">
        <v>21</v>
      </c>
    </row>
    <row r="319" spans="35:36" x14ac:dyDescent="0.35">
      <c r="AI319" s="30">
        <v>152511</v>
      </c>
      <c r="AJ319" s="31">
        <v>33</v>
      </c>
    </row>
    <row r="320" spans="35:36" x14ac:dyDescent="0.35">
      <c r="AI320" s="30">
        <v>152535</v>
      </c>
      <c r="AJ320" s="31">
        <v>9</v>
      </c>
    </row>
    <row r="321" spans="16:36" x14ac:dyDescent="0.35">
      <c r="AI321" s="30">
        <v>152547</v>
      </c>
      <c r="AJ321" s="31">
        <v>24</v>
      </c>
    </row>
    <row r="322" spans="16:36" x14ac:dyDescent="0.35">
      <c r="P322" s="4"/>
      <c r="AI322" s="30">
        <v>152559</v>
      </c>
      <c r="AJ322" s="31">
        <v>27</v>
      </c>
    </row>
    <row r="323" spans="16:36" x14ac:dyDescent="0.35">
      <c r="AI323" s="30">
        <v>152560</v>
      </c>
      <c r="AJ323" s="31">
        <v>15</v>
      </c>
    </row>
    <row r="324" spans="16:36" x14ac:dyDescent="0.35">
      <c r="AI324" s="30">
        <v>152572</v>
      </c>
      <c r="AJ324" s="31">
        <v>24</v>
      </c>
    </row>
    <row r="325" spans="16:36" x14ac:dyDescent="0.35">
      <c r="AI325" s="30">
        <v>152584</v>
      </c>
      <c r="AJ325" s="31">
        <v>54</v>
      </c>
    </row>
    <row r="326" spans="16:36" x14ac:dyDescent="0.35">
      <c r="AI326" s="30">
        <v>152596</v>
      </c>
      <c r="AJ326" s="31">
        <v>39</v>
      </c>
    </row>
    <row r="327" spans="16:36" x14ac:dyDescent="0.35">
      <c r="AI327" s="30">
        <v>152602</v>
      </c>
      <c r="AJ327" s="31">
        <v>15</v>
      </c>
    </row>
    <row r="328" spans="16:36" x14ac:dyDescent="0.35">
      <c r="AI328" s="30">
        <v>152614</v>
      </c>
      <c r="AJ328" s="31">
        <v>18</v>
      </c>
    </row>
    <row r="329" spans="16:36" x14ac:dyDescent="0.35">
      <c r="AI329" s="30">
        <v>152626</v>
      </c>
      <c r="AJ329" s="31">
        <v>33</v>
      </c>
    </row>
    <row r="330" spans="16:36" x14ac:dyDescent="0.35">
      <c r="AI330" s="30">
        <v>152638</v>
      </c>
      <c r="AJ330" s="31">
        <v>54</v>
      </c>
    </row>
    <row r="331" spans="16:36" x14ac:dyDescent="0.35">
      <c r="R331" s="4"/>
      <c r="AI331" s="30">
        <v>152640</v>
      </c>
      <c r="AJ331" s="31">
        <v>36</v>
      </c>
    </row>
    <row r="332" spans="16:36" x14ac:dyDescent="0.35">
      <c r="AI332" s="30">
        <v>152651</v>
      </c>
      <c r="AJ332" s="31">
        <v>33</v>
      </c>
    </row>
    <row r="333" spans="16:36" x14ac:dyDescent="0.35">
      <c r="AI333" s="30">
        <v>152663</v>
      </c>
      <c r="AJ333" s="31">
        <v>24</v>
      </c>
    </row>
    <row r="334" spans="16:36" x14ac:dyDescent="0.35">
      <c r="AI334" s="30">
        <v>152675</v>
      </c>
      <c r="AJ334" s="31">
        <v>15</v>
      </c>
    </row>
    <row r="335" spans="16:36" x14ac:dyDescent="0.35">
      <c r="AI335" s="30">
        <v>152687</v>
      </c>
      <c r="AJ335" s="31">
        <v>36</v>
      </c>
    </row>
    <row r="336" spans="16:36" x14ac:dyDescent="0.35">
      <c r="AI336" s="30">
        <v>152699</v>
      </c>
      <c r="AJ336" s="31">
        <v>21</v>
      </c>
    </row>
    <row r="337" spans="35:36" x14ac:dyDescent="0.35">
      <c r="AI337" s="30">
        <v>152717</v>
      </c>
      <c r="AJ337" s="31">
        <v>12</v>
      </c>
    </row>
    <row r="338" spans="35:36" x14ac:dyDescent="0.35">
      <c r="AI338" s="30">
        <v>152729</v>
      </c>
      <c r="AJ338" s="31">
        <v>30</v>
      </c>
    </row>
    <row r="339" spans="35:36" x14ac:dyDescent="0.35">
      <c r="AI339" s="30">
        <v>152730</v>
      </c>
      <c r="AJ339" s="31">
        <v>18</v>
      </c>
    </row>
    <row r="340" spans="35:36" x14ac:dyDescent="0.35">
      <c r="AI340" s="30">
        <v>152742</v>
      </c>
      <c r="AJ340" s="31">
        <v>12</v>
      </c>
    </row>
    <row r="341" spans="35:36" x14ac:dyDescent="0.35">
      <c r="AI341" s="30">
        <v>152754</v>
      </c>
      <c r="AJ341" s="31">
        <v>21</v>
      </c>
    </row>
    <row r="342" spans="35:36" x14ac:dyDescent="0.35">
      <c r="AI342" s="30">
        <v>152766</v>
      </c>
      <c r="AJ342" s="31">
        <v>27</v>
      </c>
    </row>
    <row r="343" spans="35:36" x14ac:dyDescent="0.35">
      <c r="AI343" s="30">
        <v>152778</v>
      </c>
      <c r="AJ343" s="31">
        <v>15</v>
      </c>
    </row>
    <row r="344" spans="35:36" x14ac:dyDescent="0.35">
      <c r="AI344" s="30">
        <v>152780</v>
      </c>
      <c r="AJ344" s="31">
        <v>24</v>
      </c>
    </row>
    <row r="345" spans="35:36" x14ac:dyDescent="0.35">
      <c r="AI345" s="30">
        <v>152791</v>
      </c>
      <c r="AJ345" s="31">
        <v>15</v>
      </c>
    </row>
    <row r="346" spans="35:36" x14ac:dyDescent="0.35">
      <c r="AI346" s="30">
        <v>152808</v>
      </c>
      <c r="AJ346" s="31">
        <v>21</v>
      </c>
    </row>
    <row r="347" spans="35:36" x14ac:dyDescent="0.35">
      <c r="AI347" s="30">
        <v>152810</v>
      </c>
      <c r="AJ347" s="31">
        <v>12</v>
      </c>
    </row>
    <row r="348" spans="35:36" x14ac:dyDescent="0.35">
      <c r="AI348" s="30">
        <v>152821</v>
      </c>
      <c r="AJ348" s="31">
        <v>24</v>
      </c>
    </row>
    <row r="349" spans="35:36" x14ac:dyDescent="0.35">
      <c r="AI349" s="30">
        <v>152857</v>
      </c>
      <c r="AJ349" s="31">
        <v>39</v>
      </c>
    </row>
    <row r="350" spans="35:36" x14ac:dyDescent="0.35">
      <c r="AI350" s="30">
        <v>152869</v>
      </c>
      <c r="AJ350" s="31">
        <v>30</v>
      </c>
    </row>
    <row r="351" spans="35:36" x14ac:dyDescent="0.35">
      <c r="AI351" s="30">
        <v>152870</v>
      </c>
      <c r="AJ351" s="31">
        <v>9</v>
      </c>
    </row>
    <row r="352" spans="35:36" x14ac:dyDescent="0.35">
      <c r="AI352" s="30">
        <v>152882</v>
      </c>
      <c r="AJ352" s="31">
        <v>27</v>
      </c>
    </row>
    <row r="353" spans="18:36" x14ac:dyDescent="0.35">
      <c r="AI353" s="30">
        <v>152894</v>
      </c>
      <c r="AJ353" s="31">
        <v>24</v>
      </c>
    </row>
    <row r="354" spans="18:36" x14ac:dyDescent="0.35">
      <c r="AI354" s="30">
        <v>152900</v>
      </c>
      <c r="AJ354" s="31">
        <v>6</v>
      </c>
    </row>
    <row r="355" spans="18:36" x14ac:dyDescent="0.35">
      <c r="AI355" s="30">
        <v>152912</v>
      </c>
      <c r="AJ355" s="31">
        <v>27</v>
      </c>
    </row>
    <row r="356" spans="18:36" x14ac:dyDescent="0.35">
      <c r="R356" s="4"/>
      <c r="AI356" s="30">
        <v>152924</v>
      </c>
      <c r="AJ356" s="31">
        <v>9</v>
      </c>
    </row>
    <row r="357" spans="18:36" x14ac:dyDescent="0.35">
      <c r="AI357" s="30">
        <v>152936</v>
      </c>
      <c r="AJ357" s="31">
        <v>24</v>
      </c>
    </row>
    <row r="358" spans="18:36" x14ac:dyDescent="0.35">
      <c r="AI358" s="30">
        <v>152948</v>
      </c>
      <c r="AJ358" s="31">
        <v>18</v>
      </c>
    </row>
    <row r="359" spans="18:36" x14ac:dyDescent="0.35">
      <c r="AI359" s="30">
        <v>152950</v>
      </c>
      <c r="AJ359" s="31">
        <v>27</v>
      </c>
    </row>
    <row r="360" spans="18:36" x14ac:dyDescent="0.35">
      <c r="AI360" s="30">
        <v>152961</v>
      </c>
      <c r="AJ360" s="31">
        <v>27</v>
      </c>
    </row>
    <row r="361" spans="18:36" x14ac:dyDescent="0.35">
      <c r="AI361" s="30">
        <v>152973</v>
      </c>
      <c r="AJ361" s="31">
        <v>39</v>
      </c>
    </row>
    <row r="362" spans="18:36" x14ac:dyDescent="0.35">
      <c r="AI362" s="30">
        <v>152997</v>
      </c>
      <c r="AJ362" s="31">
        <v>48</v>
      </c>
    </row>
    <row r="363" spans="18:36" x14ac:dyDescent="0.35">
      <c r="AI363" s="30">
        <v>153000</v>
      </c>
      <c r="AJ363" s="31">
        <v>27</v>
      </c>
    </row>
    <row r="364" spans="18:36" x14ac:dyDescent="0.35">
      <c r="AI364" s="30">
        <v>153011</v>
      </c>
      <c r="AJ364" s="31">
        <v>51</v>
      </c>
    </row>
    <row r="365" spans="18:36" x14ac:dyDescent="0.35">
      <c r="AI365" s="30">
        <v>153023</v>
      </c>
      <c r="AJ365" s="31">
        <v>27</v>
      </c>
    </row>
    <row r="366" spans="18:36" x14ac:dyDescent="0.35">
      <c r="AI366" s="30">
        <v>153047</v>
      </c>
      <c r="AJ366" s="31">
        <v>24</v>
      </c>
    </row>
    <row r="367" spans="18:36" x14ac:dyDescent="0.35">
      <c r="AI367" s="30">
        <v>153059</v>
      </c>
      <c r="AJ367" s="31">
        <v>12</v>
      </c>
    </row>
    <row r="368" spans="18:36" x14ac:dyDescent="0.35">
      <c r="AI368" s="30">
        <v>153060</v>
      </c>
      <c r="AJ368" s="31">
        <v>27</v>
      </c>
    </row>
    <row r="369" spans="18:36" x14ac:dyDescent="0.35">
      <c r="AI369" s="30">
        <v>160003</v>
      </c>
      <c r="AJ369" s="31">
        <v>32</v>
      </c>
    </row>
    <row r="370" spans="18:36" x14ac:dyDescent="0.35">
      <c r="AI370" s="30">
        <v>160015</v>
      </c>
      <c r="AJ370" s="31">
        <v>30</v>
      </c>
    </row>
    <row r="371" spans="18:36" x14ac:dyDescent="0.35">
      <c r="AI371" s="30">
        <v>160027</v>
      </c>
      <c r="AJ371" s="31">
        <v>15</v>
      </c>
    </row>
    <row r="372" spans="18:36" x14ac:dyDescent="0.35">
      <c r="AI372" s="30">
        <v>160039</v>
      </c>
      <c r="AJ372" s="31">
        <v>15</v>
      </c>
    </row>
    <row r="373" spans="18:36" x14ac:dyDescent="0.35">
      <c r="AI373" s="30">
        <v>160076</v>
      </c>
      <c r="AJ373" s="31">
        <v>15</v>
      </c>
    </row>
    <row r="374" spans="18:36" x14ac:dyDescent="0.35">
      <c r="AI374" s="30">
        <v>160106</v>
      </c>
      <c r="AJ374" s="31">
        <v>18</v>
      </c>
    </row>
    <row r="375" spans="18:36" x14ac:dyDescent="0.35">
      <c r="AI375" s="30">
        <v>160120</v>
      </c>
      <c r="AJ375" s="31">
        <v>15</v>
      </c>
    </row>
    <row r="376" spans="18:36" x14ac:dyDescent="0.35">
      <c r="AI376" s="30">
        <v>160131</v>
      </c>
      <c r="AJ376" s="31">
        <v>18</v>
      </c>
    </row>
    <row r="377" spans="18:36" x14ac:dyDescent="0.35">
      <c r="R377" s="4"/>
      <c r="AI377" s="30">
        <v>160155</v>
      </c>
      <c r="AJ377" s="31">
        <v>48</v>
      </c>
    </row>
    <row r="378" spans="18:36" x14ac:dyDescent="0.35">
      <c r="AI378" s="30">
        <v>160179</v>
      </c>
      <c r="AJ378" s="31">
        <v>24</v>
      </c>
    </row>
    <row r="379" spans="18:36" x14ac:dyDescent="0.35">
      <c r="AI379" s="30">
        <v>160180</v>
      </c>
      <c r="AJ379" s="31">
        <v>27</v>
      </c>
    </row>
    <row r="380" spans="18:36" x14ac:dyDescent="0.35">
      <c r="AI380" s="30">
        <v>160192</v>
      </c>
      <c r="AJ380" s="31">
        <v>6</v>
      </c>
    </row>
    <row r="381" spans="18:36" x14ac:dyDescent="0.35">
      <c r="AI381" s="30">
        <v>160209</v>
      </c>
      <c r="AJ381" s="31">
        <v>30</v>
      </c>
    </row>
    <row r="382" spans="18:36" x14ac:dyDescent="0.35">
      <c r="AI382" s="30">
        <v>160234</v>
      </c>
      <c r="AJ382" s="31">
        <v>9</v>
      </c>
    </row>
    <row r="383" spans="18:36" x14ac:dyDescent="0.35">
      <c r="AI383" s="30">
        <v>160258</v>
      </c>
      <c r="AJ383" s="31">
        <v>18</v>
      </c>
    </row>
    <row r="384" spans="18:36" x14ac:dyDescent="0.35">
      <c r="AI384" s="30">
        <v>160301</v>
      </c>
      <c r="AJ384" s="31">
        <v>30</v>
      </c>
    </row>
    <row r="385" spans="35:36" x14ac:dyDescent="0.35">
      <c r="AI385" s="30">
        <v>160313</v>
      </c>
      <c r="AJ385" s="31">
        <v>24</v>
      </c>
    </row>
    <row r="386" spans="35:36" x14ac:dyDescent="0.35">
      <c r="AI386" s="30">
        <v>160325</v>
      </c>
      <c r="AJ386" s="31">
        <v>12</v>
      </c>
    </row>
    <row r="387" spans="35:36" x14ac:dyDescent="0.35">
      <c r="AI387" s="30">
        <v>160337</v>
      </c>
      <c r="AJ387" s="31">
        <v>27</v>
      </c>
    </row>
    <row r="388" spans="35:36" x14ac:dyDescent="0.35">
      <c r="AI388" s="30">
        <v>160349</v>
      </c>
      <c r="AJ388" s="31">
        <v>15</v>
      </c>
    </row>
    <row r="389" spans="35:36" x14ac:dyDescent="0.35">
      <c r="AI389" s="30">
        <v>160362</v>
      </c>
      <c r="AJ389" s="31">
        <v>21</v>
      </c>
    </row>
    <row r="390" spans="35:36" x14ac:dyDescent="0.35">
      <c r="AI390" s="30">
        <v>160374</v>
      </c>
      <c r="AJ390" s="31">
        <v>15</v>
      </c>
    </row>
    <row r="391" spans="35:36" x14ac:dyDescent="0.35">
      <c r="AI391" s="30">
        <v>160416</v>
      </c>
      <c r="AJ391" s="31">
        <v>36</v>
      </c>
    </row>
    <row r="392" spans="35:36" x14ac:dyDescent="0.35">
      <c r="AI392" s="30">
        <v>160453</v>
      </c>
      <c r="AJ392" s="31">
        <v>21</v>
      </c>
    </row>
    <row r="393" spans="35:36" x14ac:dyDescent="0.35">
      <c r="AI393" s="30">
        <v>160465</v>
      </c>
      <c r="AJ393" s="31">
        <v>18</v>
      </c>
    </row>
    <row r="394" spans="35:36" x14ac:dyDescent="0.35">
      <c r="AI394" s="30">
        <v>160489</v>
      </c>
      <c r="AJ394" s="31">
        <v>9</v>
      </c>
    </row>
    <row r="395" spans="35:36" x14ac:dyDescent="0.35">
      <c r="AI395" s="30">
        <v>160507</v>
      </c>
      <c r="AJ395" s="31">
        <v>9</v>
      </c>
    </row>
    <row r="396" spans="35:36" x14ac:dyDescent="0.35">
      <c r="AI396" s="30">
        <v>160519</v>
      </c>
      <c r="AJ396" s="31">
        <v>9</v>
      </c>
    </row>
    <row r="397" spans="35:36" x14ac:dyDescent="0.35">
      <c r="AI397" s="30">
        <v>160520</v>
      </c>
      <c r="AJ397" s="31">
        <v>21</v>
      </c>
    </row>
    <row r="398" spans="35:36" x14ac:dyDescent="0.35">
      <c r="AI398" s="30">
        <v>160532</v>
      </c>
      <c r="AJ398" s="31">
        <v>21</v>
      </c>
    </row>
    <row r="399" spans="35:36" x14ac:dyDescent="0.35">
      <c r="AI399" s="30">
        <v>160544</v>
      </c>
      <c r="AJ399" s="31">
        <v>9</v>
      </c>
    </row>
    <row r="400" spans="35:36" x14ac:dyDescent="0.35">
      <c r="AI400" s="30">
        <v>160556</v>
      </c>
      <c r="AJ400" s="31">
        <v>15</v>
      </c>
    </row>
    <row r="401" spans="35:36" x14ac:dyDescent="0.35">
      <c r="AI401" s="30">
        <v>160568</v>
      </c>
      <c r="AJ401" s="31">
        <v>36</v>
      </c>
    </row>
    <row r="402" spans="35:36" x14ac:dyDescent="0.35">
      <c r="AI402" s="30">
        <v>160581</v>
      </c>
      <c r="AJ402" s="31">
        <v>6</v>
      </c>
    </row>
    <row r="403" spans="35:36" x14ac:dyDescent="0.35">
      <c r="AI403" s="30">
        <v>160593</v>
      </c>
      <c r="AJ403" s="31">
        <v>30</v>
      </c>
    </row>
    <row r="404" spans="35:36" x14ac:dyDescent="0.35">
      <c r="AI404" s="30">
        <v>160623</v>
      </c>
      <c r="AJ404" s="31">
        <v>15</v>
      </c>
    </row>
    <row r="405" spans="35:36" x14ac:dyDescent="0.35">
      <c r="AI405" s="30">
        <v>160635</v>
      </c>
      <c r="AJ405" s="31">
        <v>36</v>
      </c>
    </row>
    <row r="406" spans="35:36" x14ac:dyDescent="0.35">
      <c r="AI406" s="30">
        <v>160659</v>
      </c>
      <c r="AJ406" s="31">
        <v>12</v>
      </c>
    </row>
    <row r="407" spans="35:36" x14ac:dyDescent="0.35">
      <c r="AI407" s="30">
        <v>160660</v>
      </c>
      <c r="AJ407" s="31">
        <v>18</v>
      </c>
    </row>
    <row r="408" spans="35:36" x14ac:dyDescent="0.35">
      <c r="AI408" s="30">
        <v>160672</v>
      </c>
      <c r="AJ408" s="31">
        <v>30</v>
      </c>
    </row>
    <row r="409" spans="35:36" x14ac:dyDescent="0.35">
      <c r="AI409" s="30">
        <v>160702</v>
      </c>
      <c r="AJ409" s="31">
        <v>9</v>
      </c>
    </row>
    <row r="410" spans="35:36" x14ac:dyDescent="0.35">
      <c r="AI410" s="30">
        <v>160714</v>
      </c>
      <c r="AJ410" s="31">
        <v>21</v>
      </c>
    </row>
    <row r="411" spans="35:36" x14ac:dyDescent="0.35">
      <c r="AI411" s="30">
        <v>160763</v>
      </c>
      <c r="AJ411" s="31">
        <v>36</v>
      </c>
    </row>
    <row r="412" spans="35:36" x14ac:dyDescent="0.35">
      <c r="AI412" s="30">
        <v>160787</v>
      </c>
      <c r="AJ412" s="31">
        <v>6</v>
      </c>
    </row>
    <row r="413" spans="35:36" x14ac:dyDescent="0.35">
      <c r="AI413" s="30">
        <v>160799</v>
      </c>
      <c r="AJ413" s="31">
        <v>21</v>
      </c>
    </row>
    <row r="414" spans="35:36" x14ac:dyDescent="0.35">
      <c r="AI414" s="30">
        <v>160805</v>
      </c>
      <c r="AJ414" s="31">
        <v>12</v>
      </c>
    </row>
    <row r="415" spans="35:36" x14ac:dyDescent="0.35">
      <c r="AI415" s="30">
        <v>160829</v>
      </c>
      <c r="AJ415" s="31">
        <v>27</v>
      </c>
    </row>
    <row r="416" spans="35:36" x14ac:dyDescent="0.35">
      <c r="AI416" s="30">
        <v>160842</v>
      </c>
      <c r="AJ416" s="31">
        <v>21</v>
      </c>
    </row>
    <row r="417" spans="35:36" x14ac:dyDescent="0.35">
      <c r="AI417" s="30">
        <v>160854</v>
      </c>
      <c r="AJ417" s="31">
        <v>36</v>
      </c>
    </row>
    <row r="418" spans="35:36" x14ac:dyDescent="0.35">
      <c r="AI418" s="30">
        <v>160866</v>
      </c>
      <c r="AJ418" s="31">
        <v>36</v>
      </c>
    </row>
    <row r="419" spans="35:36" x14ac:dyDescent="0.35">
      <c r="AI419" s="30">
        <v>160908</v>
      </c>
      <c r="AJ419" s="31">
        <v>15</v>
      </c>
    </row>
    <row r="420" spans="35:36" x14ac:dyDescent="0.35">
      <c r="AI420" s="30">
        <v>160910</v>
      </c>
      <c r="AJ420" s="31">
        <v>48</v>
      </c>
    </row>
    <row r="421" spans="35:36" x14ac:dyDescent="0.35">
      <c r="AI421" s="30">
        <v>160933</v>
      </c>
      <c r="AJ421" s="31">
        <v>30</v>
      </c>
    </row>
    <row r="422" spans="35:36" x14ac:dyDescent="0.35">
      <c r="AI422" s="30">
        <v>160945</v>
      </c>
      <c r="AJ422" s="31">
        <v>38</v>
      </c>
    </row>
    <row r="423" spans="35:36" x14ac:dyDescent="0.35">
      <c r="AI423" s="30">
        <v>160957</v>
      </c>
      <c r="AJ423" s="31">
        <v>46</v>
      </c>
    </row>
    <row r="424" spans="35:36" x14ac:dyDescent="0.35">
      <c r="AI424" s="30">
        <v>160970</v>
      </c>
      <c r="AJ424" s="31">
        <v>33</v>
      </c>
    </row>
    <row r="425" spans="35:36" x14ac:dyDescent="0.35">
      <c r="AI425" s="30">
        <v>160982</v>
      </c>
      <c r="AJ425" s="31">
        <v>36</v>
      </c>
    </row>
    <row r="426" spans="35:36" x14ac:dyDescent="0.35">
      <c r="AI426" s="30">
        <v>160994</v>
      </c>
      <c r="AJ426" s="31">
        <v>30</v>
      </c>
    </row>
    <row r="427" spans="35:36" x14ac:dyDescent="0.35">
      <c r="AI427" s="30">
        <v>161007</v>
      </c>
      <c r="AJ427" s="31">
        <v>42</v>
      </c>
    </row>
    <row r="428" spans="35:36" x14ac:dyDescent="0.35">
      <c r="AI428" s="30">
        <v>161020</v>
      </c>
      <c r="AJ428" s="31">
        <v>36</v>
      </c>
    </row>
    <row r="429" spans="35:36" x14ac:dyDescent="0.35">
      <c r="AI429" s="30">
        <v>161056</v>
      </c>
      <c r="AJ429" s="31">
        <v>33</v>
      </c>
    </row>
    <row r="430" spans="35:36" x14ac:dyDescent="0.35">
      <c r="AI430" s="30">
        <v>161068</v>
      </c>
      <c r="AJ430" s="31">
        <v>39</v>
      </c>
    </row>
    <row r="431" spans="35:36" x14ac:dyDescent="0.35">
      <c r="AI431" s="30">
        <v>161070</v>
      </c>
      <c r="AJ431" s="31">
        <v>58</v>
      </c>
    </row>
    <row r="432" spans="35:36" x14ac:dyDescent="0.35">
      <c r="AI432" s="30">
        <v>161100</v>
      </c>
      <c r="AJ432" s="31">
        <v>15</v>
      </c>
    </row>
    <row r="433" spans="35:36" x14ac:dyDescent="0.35">
      <c r="AI433" s="30">
        <v>161111</v>
      </c>
      <c r="AJ433" s="31">
        <v>24</v>
      </c>
    </row>
    <row r="434" spans="35:36" x14ac:dyDescent="0.35">
      <c r="AI434" s="30">
        <v>161123</v>
      </c>
      <c r="AJ434" s="31">
        <v>21</v>
      </c>
    </row>
    <row r="435" spans="35:36" x14ac:dyDescent="0.35">
      <c r="AI435" s="30">
        <v>161135</v>
      </c>
      <c r="AJ435" s="31">
        <v>54</v>
      </c>
    </row>
    <row r="436" spans="35:36" x14ac:dyDescent="0.35">
      <c r="AI436" s="30">
        <v>161159</v>
      </c>
      <c r="AJ436" s="31">
        <v>21</v>
      </c>
    </row>
    <row r="437" spans="35:36" x14ac:dyDescent="0.35">
      <c r="AI437" s="30">
        <v>161184</v>
      </c>
      <c r="AJ437" s="31">
        <v>12</v>
      </c>
    </row>
    <row r="438" spans="35:36" x14ac:dyDescent="0.35">
      <c r="AI438" s="30">
        <v>161196</v>
      </c>
      <c r="AJ438" s="31">
        <v>24</v>
      </c>
    </row>
    <row r="439" spans="35:36" x14ac:dyDescent="0.35">
      <c r="AI439" s="30">
        <v>161214</v>
      </c>
      <c r="AJ439" s="31">
        <v>18</v>
      </c>
    </row>
    <row r="440" spans="35:36" x14ac:dyDescent="0.35">
      <c r="AI440" s="30">
        <v>161226</v>
      </c>
      <c r="AJ440" s="31">
        <v>33</v>
      </c>
    </row>
    <row r="441" spans="35:36" x14ac:dyDescent="0.35">
      <c r="AI441" s="30">
        <v>161238</v>
      </c>
      <c r="AJ441" s="31">
        <v>21</v>
      </c>
    </row>
    <row r="442" spans="35:36" x14ac:dyDescent="0.35">
      <c r="AI442" s="30">
        <v>161240</v>
      </c>
      <c r="AJ442" s="31">
        <v>15</v>
      </c>
    </row>
    <row r="443" spans="35:36" x14ac:dyDescent="0.35">
      <c r="AI443" s="30">
        <v>161251</v>
      </c>
      <c r="AJ443" s="31">
        <v>27</v>
      </c>
    </row>
    <row r="444" spans="35:36" x14ac:dyDescent="0.35">
      <c r="AI444" s="30">
        <v>161263</v>
      </c>
      <c r="AJ444" s="31">
        <v>15</v>
      </c>
    </row>
    <row r="445" spans="35:36" x14ac:dyDescent="0.35">
      <c r="AI445" s="30">
        <v>161305</v>
      </c>
      <c r="AJ445" s="31">
        <v>15</v>
      </c>
    </row>
    <row r="446" spans="35:36" x14ac:dyDescent="0.35">
      <c r="AI446" s="30">
        <v>161329</v>
      </c>
      <c r="AJ446" s="31">
        <v>21</v>
      </c>
    </row>
    <row r="447" spans="35:36" x14ac:dyDescent="0.35">
      <c r="AI447" s="30">
        <v>161342</v>
      </c>
      <c r="AJ447" s="31">
        <v>15</v>
      </c>
    </row>
    <row r="448" spans="35:36" x14ac:dyDescent="0.35">
      <c r="AI448" s="30">
        <v>161354</v>
      </c>
      <c r="AJ448" s="31">
        <v>29</v>
      </c>
    </row>
    <row r="449" spans="35:36" x14ac:dyDescent="0.35">
      <c r="AI449" s="30">
        <v>161366</v>
      </c>
      <c r="AJ449" s="31">
        <v>24</v>
      </c>
    </row>
    <row r="450" spans="35:36" x14ac:dyDescent="0.35">
      <c r="AI450" s="30">
        <v>161378</v>
      </c>
      <c r="AJ450" s="31">
        <v>9</v>
      </c>
    </row>
    <row r="451" spans="35:36" x14ac:dyDescent="0.35">
      <c r="AI451" s="30">
        <v>161380</v>
      </c>
      <c r="AJ451" s="31">
        <v>15</v>
      </c>
    </row>
    <row r="452" spans="35:36" x14ac:dyDescent="0.35">
      <c r="AI452" s="30">
        <v>161391</v>
      </c>
      <c r="AJ452" s="31">
        <v>33</v>
      </c>
    </row>
    <row r="453" spans="35:36" x14ac:dyDescent="0.35">
      <c r="AI453" s="30">
        <v>161410</v>
      </c>
      <c r="AJ453" s="31">
        <v>45</v>
      </c>
    </row>
    <row r="454" spans="35:36" x14ac:dyDescent="0.35">
      <c r="AI454" s="30">
        <v>161433</v>
      </c>
      <c r="AJ454" s="31">
        <v>60</v>
      </c>
    </row>
    <row r="455" spans="35:36" x14ac:dyDescent="0.35">
      <c r="AI455" s="30">
        <v>161469</v>
      </c>
      <c r="AJ455" s="31">
        <v>24</v>
      </c>
    </row>
    <row r="456" spans="35:36" x14ac:dyDescent="0.35">
      <c r="AI456" s="30">
        <v>161482</v>
      </c>
      <c r="AJ456" s="31">
        <v>39</v>
      </c>
    </row>
    <row r="457" spans="35:36" x14ac:dyDescent="0.35">
      <c r="AI457" s="30">
        <v>161500</v>
      </c>
      <c r="AJ457" s="31">
        <v>18</v>
      </c>
    </row>
    <row r="458" spans="35:36" x14ac:dyDescent="0.35">
      <c r="AI458" s="30">
        <v>161512</v>
      </c>
      <c r="AJ458" s="31">
        <v>84</v>
      </c>
    </row>
    <row r="459" spans="35:36" x14ac:dyDescent="0.35">
      <c r="AI459" s="30">
        <v>161548</v>
      </c>
      <c r="AJ459" s="31">
        <v>27</v>
      </c>
    </row>
    <row r="460" spans="35:36" x14ac:dyDescent="0.35">
      <c r="AI460" s="30">
        <v>161561</v>
      </c>
      <c r="AJ460" s="31">
        <v>45</v>
      </c>
    </row>
    <row r="461" spans="35:36" x14ac:dyDescent="0.35">
      <c r="AI461" s="30">
        <v>161585</v>
      </c>
      <c r="AJ461" s="31">
        <v>36</v>
      </c>
    </row>
    <row r="462" spans="35:36" x14ac:dyDescent="0.35">
      <c r="AI462" s="30">
        <v>161597</v>
      </c>
      <c r="AJ462" s="31">
        <v>42</v>
      </c>
    </row>
    <row r="463" spans="35:36" x14ac:dyDescent="0.35">
      <c r="AI463" s="30">
        <v>161603</v>
      </c>
      <c r="AJ463" s="31">
        <v>18</v>
      </c>
    </row>
    <row r="464" spans="35:36" x14ac:dyDescent="0.35">
      <c r="AI464" s="30">
        <v>161615</v>
      </c>
      <c r="AJ464" s="31">
        <v>33</v>
      </c>
    </row>
    <row r="465" spans="35:36" x14ac:dyDescent="0.35">
      <c r="AI465" s="30">
        <v>161627</v>
      </c>
      <c r="AJ465" s="31">
        <v>33</v>
      </c>
    </row>
    <row r="466" spans="35:36" x14ac:dyDescent="0.35">
      <c r="AI466" s="30">
        <v>161639</v>
      </c>
      <c r="AJ466" s="31">
        <v>30</v>
      </c>
    </row>
    <row r="467" spans="35:36" x14ac:dyDescent="0.35">
      <c r="AI467" s="30">
        <v>161640</v>
      </c>
      <c r="AJ467" s="31">
        <v>33</v>
      </c>
    </row>
    <row r="468" spans="35:36" x14ac:dyDescent="0.35">
      <c r="AI468" s="30">
        <v>161676</v>
      </c>
      <c r="AJ468" s="31">
        <v>30</v>
      </c>
    </row>
    <row r="469" spans="35:36" x14ac:dyDescent="0.35">
      <c r="AI469" s="30">
        <v>161688</v>
      </c>
      <c r="AJ469" s="31">
        <v>48</v>
      </c>
    </row>
    <row r="470" spans="35:36" x14ac:dyDescent="0.35">
      <c r="AI470" s="30">
        <v>161690</v>
      </c>
      <c r="AJ470" s="31">
        <v>23</v>
      </c>
    </row>
    <row r="471" spans="35:36" x14ac:dyDescent="0.35">
      <c r="AI471" s="30">
        <v>161706</v>
      </c>
      <c r="AJ471" s="31">
        <v>39</v>
      </c>
    </row>
    <row r="472" spans="35:36" x14ac:dyDescent="0.35">
      <c r="AI472" s="30">
        <v>161718</v>
      </c>
      <c r="AJ472" s="31">
        <v>72</v>
      </c>
    </row>
    <row r="473" spans="35:36" x14ac:dyDescent="0.35">
      <c r="AI473" s="30">
        <v>161743</v>
      </c>
      <c r="AJ473" s="31">
        <v>30</v>
      </c>
    </row>
    <row r="474" spans="35:36" x14ac:dyDescent="0.35">
      <c r="AI474" s="30">
        <v>161755</v>
      </c>
      <c r="AJ474" s="31">
        <v>15</v>
      </c>
    </row>
    <row r="475" spans="35:36" x14ac:dyDescent="0.35">
      <c r="AI475" s="30">
        <v>161767</v>
      </c>
      <c r="AJ475" s="31">
        <v>35</v>
      </c>
    </row>
    <row r="476" spans="35:36" x14ac:dyDescent="0.35">
      <c r="AI476" s="30">
        <v>161779</v>
      </c>
      <c r="AJ476" s="31">
        <v>42</v>
      </c>
    </row>
    <row r="477" spans="35:36" x14ac:dyDescent="0.35">
      <c r="AI477" s="30">
        <v>161780</v>
      </c>
      <c r="AJ477" s="31">
        <v>36</v>
      </c>
    </row>
    <row r="478" spans="35:36" x14ac:dyDescent="0.35">
      <c r="AI478" s="30">
        <v>161792</v>
      </c>
      <c r="AJ478" s="31">
        <v>18</v>
      </c>
    </row>
    <row r="479" spans="35:36" x14ac:dyDescent="0.35">
      <c r="AI479" s="30">
        <v>161822</v>
      </c>
      <c r="AJ479" s="31">
        <v>27</v>
      </c>
    </row>
    <row r="480" spans="35:36" x14ac:dyDescent="0.35">
      <c r="AI480" s="30">
        <v>161858</v>
      </c>
      <c r="AJ480" s="31">
        <v>60</v>
      </c>
    </row>
    <row r="481" spans="35:36" x14ac:dyDescent="0.35">
      <c r="AI481" s="30">
        <v>161860</v>
      </c>
      <c r="AJ481" s="31">
        <v>42</v>
      </c>
    </row>
    <row r="482" spans="35:36" x14ac:dyDescent="0.35">
      <c r="AI482" s="30">
        <v>161871</v>
      </c>
      <c r="AJ482" s="31">
        <v>24</v>
      </c>
    </row>
    <row r="483" spans="35:36" x14ac:dyDescent="0.35">
      <c r="AI483" s="30">
        <v>161883</v>
      </c>
      <c r="AJ483" s="31">
        <v>33</v>
      </c>
    </row>
    <row r="484" spans="35:36" x14ac:dyDescent="0.35">
      <c r="AI484" s="30">
        <v>161895</v>
      </c>
      <c r="AJ484" s="31">
        <v>36</v>
      </c>
    </row>
    <row r="485" spans="35:36" x14ac:dyDescent="0.35">
      <c r="AI485" s="30">
        <v>161901</v>
      </c>
      <c r="AJ485" s="31">
        <v>27</v>
      </c>
    </row>
    <row r="486" spans="35:36" x14ac:dyDescent="0.35">
      <c r="AI486" s="30">
        <v>161913</v>
      </c>
      <c r="AJ486" s="31">
        <v>57</v>
      </c>
    </row>
    <row r="487" spans="35:36" x14ac:dyDescent="0.35">
      <c r="AI487" s="30">
        <v>161925</v>
      </c>
      <c r="AJ487" s="31">
        <v>57</v>
      </c>
    </row>
    <row r="488" spans="35:36" x14ac:dyDescent="0.35">
      <c r="AI488" s="30">
        <v>161937</v>
      </c>
      <c r="AJ488" s="31">
        <v>21</v>
      </c>
    </row>
    <row r="489" spans="35:36" x14ac:dyDescent="0.35">
      <c r="AI489" s="30">
        <v>161949</v>
      </c>
      <c r="AJ489" s="31">
        <v>45</v>
      </c>
    </row>
    <row r="490" spans="35:36" x14ac:dyDescent="0.35">
      <c r="AI490" s="30">
        <v>161950</v>
      </c>
      <c r="AJ490" s="31">
        <v>54</v>
      </c>
    </row>
    <row r="491" spans="35:36" x14ac:dyDescent="0.35">
      <c r="AI491" s="30">
        <v>161962</v>
      </c>
      <c r="AJ491" s="31">
        <v>24</v>
      </c>
    </row>
    <row r="492" spans="35:36" x14ac:dyDescent="0.35">
      <c r="AI492" s="30">
        <v>161974</v>
      </c>
      <c r="AJ492" s="31">
        <v>24</v>
      </c>
    </row>
    <row r="493" spans="35:36" x14ac:dyDescent="0.35">
      <c r="AI493" s="30">
        <v>161986</v>
      </c>
      <c r="AJ493" s="31">
        <v>51</v>
      </c>
    </row>
    <row r="494" spans="35:36" x14ac:dyDescent="0.35">
      <c r="AI494" s="30">
        <v>161998</v>
      </c>
      <c r="AJ494" s="31">
        <v>42</v>
      </c>
    </row>
    <row r="495" spans="35:36" x14ac:dyDescent="0.35">
      <c r="AI495" s="30">
        <v>162000</v>
      </c>
      <c r="AJ495" s="31">
        <v>54</v>
      </c>
    </row>
    <row r="496" spans="35:36" x14ac:dyDescent="0.35">
      <c r="AI496" s="30">
        <v>162012</v>
      </c>
      <c r="AJ496" s="31">
        <v>90</v>
      </c>
    </row>
    <row r="497" spans="35:36" x14ac:dyDescent="0.35">
      <c r="AI497" s="30">
        <v>162024</v>
      </c>
      <c r="AJ497" s="31">
        <v>66</v>
      </c>
    </row>
    <row r="498" spans="35:36" x14ac:dyDescent="0.35">
      <c r="AI498" s="30">
        <v>162036</v>
      </c>
      <c r="AJ498" s="31">
        <v>54</v>
      </c>
    </row>
    <row r="499" spans="35:36" x14ac:dyDescent="0.35">
      <c r="AI499" s="30">
        <v>170008</v>
      </c>
      <c r="AJ499" s="31">
        <v>15</v>
      </c>
    </row>
    <row r="500" spans="35:36" x14ac:dyDescent="0.35">
      <c r="AI500" s="30">
        <v>170021</v>
      </c>
      <c r="AJ500" s="31">
        <v>24</v>
      </c>
    </row>
    <row r="501" spans="35:36" x14ac:dyDescent="0.35">
      <c r="AI501" s="30">
        <v>170057</v>
      </c>
      <c r="AJ501" s="31">
        <v>30</v>
      </c>
    </row>
    <row r="502" spans="35:36" x14ac:dyDescent="0.35">
      <c r="AI502" s="30">
        <v>170069</v>
      </c>
      <c r="AJ502" s="31">
        <v>6</v>
      </c>
    </row>
    <row r="503" spans="35:36" x14ac:dyDescent="0.35">
      <c r="AI503" s="30">
        <v>170070</v>
      </c>
      <c r="AJ503" s="31">
        <v>18</v>
      </c>
    </row>
    <row r="504" spans="35:36" x14ac:dyDescent="0.35">
      <c r="AI504" s="30">
        <v>170082</v>
      </c>
      <c r="AJ504" s="31">
        <v>11</v>
      </c>
    </row>
    <row r="505" spans="35:36" x14ac:dyDescent="0.35">
      <c r="AI505" s="30">
        <v>170094</v>
      </c>
      <c r="AJ505" s="31">
        <v>30</v>
      </c>
    </row>
    <row r="506" spans="35:36" x14ac:dyDescent="0.35">
      <c r="AI506" s="30">
        <v>170100</v>
      </c>
      <c r="AJ506" s="31">
        <v>3</v>
      </c>
    </row>
    <row r="507" spans="35:36" x14ac:dyDescent="0.35">
      <c r="AI507" s="30">
        <v>170112</v>
      </c>
      <c r="AJ507" s="31">
        <v>15</v>
      </c>
    </row>
    <row r="508" spans="35:36" x14ac:dyDescent="0.35">
      <c r="AI508" s="30">
        <v>170124</v>
      </c>
      <c r="AJ508" s="31">
        <v>12</v>
      </c>
    </row>
    <row r="509" spans="35:36" x14ac:dyDescent="0.35">
      <c r="AI509" s="30">
        <v>170136</v>
      </c>
      <c r="AJ509" s="31">
        <v>21</v>
      </c>
    </row>
    <row r="510" spans="35:36" x14ac:dyDescent="0.35">
      <c r="AI510" s="30">
        <v>170148</v>
      </c>
      <c r="AJ510" s="31">
        <v>21</v>
      </c>
    </row>
    <row r="511" spans="35:36" x14ac:dyDescent="0.35">
      <c r="AI511" s="30">
        <v>170150</v>
      </c>
      <c r="AJ511" s="31">
        <v>12</v>
      </c>
    </row>
    <row r="512" spans="35:36" x14ac:dyDescent="0.35">
      <c r="AI512" s="30">
        <v>170161</v>
      </c>
      <c r="AJ512" s="31">
        <v>6</v>
      </c>
    </row>
    <row r="513" spans="35:36" x14ac:dyDescent="0.35">
      <c r="AI513" s="30">
        <v>170173</v>
      </c>
      <c r="AJ513" s="31">
        <v>9</v>
      </c>
    </row>
    <row r="514" spans="35:36" x14ac:dyDescent="0.35">
      <c r="AI514" s="30">
        <v>170185</v>
      </c>
      <c r="AJ514" s="31">
        <v>24</v>
      </c>
    </row>
    <row r="515" spans="35:36" x14ac:dyDescent="0.35">
      <c r="AI515" s="30">
        <v>170215</v>
      </c>
      <c r="AJ515" s="31">
        <v>15</v>
      </c>
    </row>
    <row r="516" spans="35:36" x14ac:dyDescent="0.35">
      <c r="AI516" s="30">
        <v>170227</v>
      </c>
      <c r="AJ516" s="31">
        <v>12</v>
      </c>
    </row>
    <row r="517" spans="35:36" x14ac:dyDescent="0.35">
      <c r="AI517" s="30">
        <v>170239</v>
      </c>
      <c r="AJ517" s="31">
        <v>32</v>
      </c>
    </row>
    <row r="518" spans="35:36" x14ac:dyDescent="0.35">
      <c r="AI518" s="30">
        <v>170240</v>
      </c>
      <c r="AJ518" s="31">
        <v>21</v>
      </c>
    </row>
    <row r="519" spans="35:36" x14ac:dyDescent="0.35">
      <c r="AI519" s="30">
        <v>170264</v>
      </c>
      <c r="AJ519" s="31">
        <v>15</v>
      </c>
    </row>
    <row r="520" spans="35:36" x14ac:dyDescent="0.35">
      <c r="AI520" s="30">
        <v>170306</v>
      </c>
      <c r="AJ520" s="31">
        <v>17</v>
      </c>
    </row>
    <row r="521" spans="35:36" x14ac:dyDescent="0.35">
      <c r="AI521" s="30">
        <v>170318</v>
      </c>
      <c r="AJ521" s="31">
        <v>57</v>
      </c>
    </row>
    <row r="522" spans="35:36" x14ac:dyDescent="0.35">
      <c r="AI522" s="30">
        <v>170320</v>
      </c>
      <c r="AJ522" s="31">
        <v>21</v>
      </c>
    </row>
    <row r="523" spans="35:36" x14ac:dyDescent="0.35">
      <c r="AI523" s="30">
        <v>170331</v>
      </c>
      <c r="AJ523" s="31">
        <v>42</v>
      </c>
    </row>
    <row r="524" spans="35:36" x14ac:dyDescent="0.35">
      <c r="AI524" s="30">
        <v>170355</v>
      </c>
      <c r="AJ524" s="31">
        <v>27</v>
      </c>
    </row>
    <row r="525" spans="35:36" x14ac:dyDescent="0.35">
      <c r="AI525" s="30">
        <v>170367</v>
      </c>
      <c r="AJ525" s="31">
        <v>27</v>
      </c>
    </row>
    <row r="526" spans="35:36" x14ac:dyDescent="0.35">
      <c r="AI526" s="30">
        <v>170379</v>
      </c>
      <c r="AJ526" s="31">
        <v>21</v>
      </c>
    </row>
    <row r="527" spans="35:36" x14ac:dyDescent="0.35">
      <c r="AI527" s="30">
        <v>170392</v>
      </c>
      <c r="AJ527" s="31">
        <v>9</v>
      </c>
    </row>
    <row r="528" spans="35:36" x14ac:dyDescent="0.35">
      <c r="AI528" s="30">
        <v>170409</v>
      </c>
      <c r="AJ528" s="31">
        <v>21</v>
      </c>
    </row>
    <row r="529" spans="21:36" x14ac:dyDescent="0.35">
      <c r="U529" s="4"/>
      <c r="AI529" s="30">
        <v>170434</v>
      </c>
      <c r="AJ529" s="31">
        <v>54</v>
      </c>
    </row>
    <row r="530" spans="21:36" x14ac:dyDescent="0.35">
      <c r="AI530" s="30">
        <v>170458</v>
      </c>
      <c r="AJ530" s="31">
        <v>45</v>
      </c>
    </row>
    <row r="531" spans="21:36" x14ac:dyDescent="0.35">
      <c r="AI531" s="30">
        <v>170460</v>
      </c>
      <c r="AJ531" s="31">
        <v>9</v>
      </c>
    </row>
    <row r="532" spans="21:36" x14ac:dyDescent="0.35">
      <c r="AI532" s="30">
        <v>170471</v>
      </c>
      <c r="AJ532" s="31">
        <v>21</v>
      </c>
    </row>
    <row r="533" spans="21:36" x14ac:dyDescent="0.35">
      <c r="AI533" s="30">
        <v>170501</v>
      </c>
      <c r="AJ533" s="31">
        <v>24</v>
      </c>
    </row>
    <row r="534" spans="21:36" x14ac:dyDescent="0.35">
      <c r="AI534" s="30">
        <v>170513</v>
      </c>
      <c r="AJ534" s="31">
        <v>18</v>
      </c>
    </row>
    <row r="535" spans="21:36" x14ac:dyDescent="0.35">
      <c r="AI535" s="30">
        <v>170525</v>
      </c>
      <c r="AJ535" s="31">
        <v>18</v>
      </c>
    </row>
    <row r="536" spans="21:36" x14ac:dyDescent="0.35">
      <c r="AI536" s="30">
        <v>170537</v>
      </c>
      <c r="AJ536" s="31">
        <v>27</v>
      </c>
    </row>
    <row r="537" spans="21:36" x14ac:dyDescent="0.35">
      <c r="AI537" s="30">
        <v>170549</v>
      </c>
      <c r="AJ537" s="31">
        <v>24</v>
      </c>
    </row>
    <row r="538" spans="21:36" x14ac:dyDescent="0.35">
      <c r="AI538" s="30">
        <v>170550</v>
      </c>
      <c r="AJ538" s="31">
        <v>39</v>
      </c>
    </row>
    <row r="539" spans="21:36" x14ac:dyDescent="0.35">
      <c r="AI539" s="30">
        <v>170562</v>
      </c>
      <c r="AJ539" s="31">
        <v>42</v>
      </c>
    </row>
    <row r="540" spans="21:36" x14ac:dyDescent="0.35">
      <c r="AI540" s="30">
        <v>170574</v>
      </c>
      <c r="AJ540" s="31">
        <v>15</v>
      </c>
    </row>
    <row r="541" spans="21:36" x14ac:dyDescent="0.35">
      <c r="AI541" s="30">
        <v>170586</v>
      </c>
      <c r="AJ541" s="31">
        <v>36</v>
      </c>
    </row>
    <row r="542" spans="21:36" x14ac:dyDescent="0.35">
      <c r="AI542" s="30">
        <v>170598</v>
      </c>
      <c r="AJ542" s="31">
        <v>45</v>
      </c>
    </row>
    <row r="543" spans="21:36" x14ac:dyDescent="0.35">
      <c r="AI543" s="30">
        <v>170604</v>
      </c>
      <c r="AJ543" s="31">
        <v>14</v>
      </c>
    </row>
    <row r="544" spans="21:36" x14ac:dyDescent="0.35">
      <c r="AI544" s="30">
        <v>170616</v>
      </c>
      <c r="AJ544" s="31">
        <v>15</v>
      </c>
    </row>
    <row r="545" spans="21:36" x14ac:dyDescent="0.35">
      <c r="AI545" s="30">
        <v>170628</v>
      </c>
      <c r="AJ545" s="31">
        <v>63</v>
      </c>
    </row>
    <row r="546" spans="21:36" x14ac:dyDescent="0.35">
      <c r="AI546" s="30">
        <v>170630</v>
      </c>
      <c r="AJ546" s="31">
        <v>27</v>
      </c>
    </row>
    <row r="547" spans="21:36" x14ac:dyDescent="0.35">
      <c r="AI547" s="30">
        <v>170641</v>
      </c>
      <c r="AJ547" s="31">
        <v>6</v>
      </c>
    </row>
    <row r="548" spans="21:36" x14ac:dyDescent="0.35">
      <c r="AI548" s="30">
        <v>170653</v>
      </c>
      <c r="AJ548" s="31">
        <v>48</v>
      </c>
    </row>
    <row r="549" spans="21:36" x14ac:dyDescent="0.35">
      <c r="AI549" s="30">
        <v>170665</v>
      </c>
      <c r="AJ549" s="31">
        <v>24</v>
      </c>
    </row>
    <row r="550" spans="21:36" x14ac:dyDescent="0.35">
      <c r="AI550" s="30">
        <v>170677</v>
      </c>
      <c r="AJ550" s="31">
        <v>42</v>
      </c>
    </row>
    <row r="551" spans="21:36" x14ac:dyDescent="0.35">
      <c r="AI551" s="30">
        <v>170689</v>
      </c>
      <c r="AJ551" s="31">
        <v>15</v>
      </c>
    </row>
    <row r="552" spans="21:36" x14ac:dyDescent="0.35">
      <c r="AI552" s="30">
        <v>170690</v>
      </c>
      <c r="AJ552" s="31">
        <v>15</v>
      </c>
    </row>
    <row r="553" spans="21:36" x14ac:dyDescent="0.35">
      <c r="AI553" s="30">
        <v>170707</v>
      </c>
      <c r="AJ553" s="31">
        <v>21</v>
      </c>
    </row>
    <row r="554" spans="21:36" x14ac:dyDescent="0.35">
      <c r="U554" s="4"/>
      <c r="AI554" s="30">
        <v>170719</v>
      </c>
      <c r="AJ554" s="31">
        <v>18</v>
      </c>
    </row>
    <row r="555" spans="21:36" x14ac:dyDescent="0.35">
      <c r="AI555" s="30">
        <v>170720</v>
      </c>
      <c r="AJ555" s="31">
        <v>18</v>
      </c>
    </row>
    <row r="556" spans="21:36" x14ac:dyDescent="0.35">
      <c r="AI556" s="30">
        <v>170732</v>
      </c>
      <c r="AJ556" s="31">
        <v>24</v>
      </c>
    </row>
    <row r="557" spans="21:36" x14ac:dyDescent="0.35">
      <c r="AI557" s="30">
        <v>170744</v>
      </c>
      <c r="AJ557" s="31">
        <v>42</v>
      </c>
    </row>
    <row r="558" spans="21:36" x14ac:dyDescent="0.35">
      <c r="AI558" s="30">
        <v>170768</v>
      </c>
      <c r="AJ558" s="31">
        <v>21</v>
      </c>
    </row>
    <row r="559" spans="21:36" x14ac:dyDescent="0.35">
      <c r="AI559" s="30">
        <v>170770</v>
      </c>
      <c r="AJ559" s="31">
        <v>27</v>
      </c>
    </row>
    <row r="560" spans="21:36" x14ac:dyDescent="0.35">
      <c r="AI560" s="30">
        <v>170781</v>
      </c>
      <c r="AJ560" s="31">
        <v>69</v>
      </c>
    </row>
    <row r="561" spans="35:36" x14ac:dyDescent="0.35">
      <c r="AI561" s="30">
        <v>170793</v>
      </c>
      <c r="AJ561" s="31">
        <v>12</v>
      </c>
    </row>
    <row r="562" spans="35:36" x14ac:dyDescent="0.35">
      <c r="AI562" s="30">
        <v>170800</v>
      </c>
      <c r="AJ562" s="31">
        <v>33</v>
      </c>
    </row>
    <row r="563" spans="35:36" x14ac:dyDescent="0.35">
      <c r="AI563" s="30">
        <v>170811</v>
      </c>
      <c r="AJ563" s="31">
        <v>9</v>
      </c>
    </row>
    <row r="564" spans="35:36" x14ac:dyDescent="0.35">
      <c r="AI564" s="30">
        <v>170823</v>
      </c>
      <c r="AJ564" s="31">
        <v>45</v>
      </c>
    </row>
    <row r="565" spans="35:36" x14ac:dyDescent="0.35">
      <c r="AI565" s="30">
        <v>170835</v>
      </c>
      <c r="AJ565" s="31">
        <v>30</v>
      </c>
    </row>
    <row r="566" spans="35:36" x14ac:dyDescent="0.35">
      <c r="AI566" s="30">
        <v>170847</v>
      </c>
      <c r="AJ566" s="31">
        <v>15</v>
      </c>
    </row>
    <row r="567" spans="35:36" x14ac:dyDescent="0.35">
      <c r="AI567" s="30">
        <v>170859</v>
      </c>
      <c r="AJ567" s="31">
        <v>12</v>
      </c>
    </row>
    <row r="568" spans="35:36" x14ac:dyDescent="0.35">
      <c r="AI568" s="30">
        <v>170860</v>
      </c>
      <c r="AJ568" s="31">
        <v>15</v>
      </c>
    </row>
    <row r="569" spans="35:36" x14ac:dyDescent="0.35">
      <c r="AI569" s="30">
        <v>170872</v>
      </c>
      <c r="AJ569" s="31">
        <v>36</v>
      </c>
    </row>
    <row r="570" spans="35:36" x14ac:dyDescent="0.35">
      <c r="AI570" s="30">
        <v>170884</v>
      </c>
      <c r="AJ570" s="31">
        <v>33</v>
      </c>
    </row>
    <row r="571" spans="35:36" x14ac:dyDescent="0.35">
      <c r="AI571" s="30">
        <v>170896</v>
      </c>
      <c r="AJ571" s="31">
        <v>15</v>
      </c>
    </row>
    <row r="572" spans="35:36" x14ac:dyDescent="0.35">
      <c r="AI572" s="30">
        <v>170902</v>
      </c>
      <c r="AJ572" s="31">
        <v>24</v>
      </c>
    </row>
    <row r="573" spans="35:36" x14ac:dyDescent="0.35">
      <c r="AI573" s="30">
        <v>170914</v>
      </c>
      <c r="AJ573" s="31">
        <v>48</v>
      </c>
    </row>
    <row r="574" spans="35:36" x14ac:dyDescent="0.35">
      <c r="AI574" s="30">
        <v>170926</v>
      </c>
      <c r="AJ574" s="31">
        <v>45</v>
      </c>
    </row>
    <row r="575" spans="35:36" x14ac:dyDescent="0.35">
      <c r="AI575" s="30">
        <v>170938</v>
      </c>
      <c r="AJ575" s="31">
        <v>30</v>
      </c>
    </row>
    <row r="576" spans="35:36" x14ac:dyDescent="0.35">
      <c r="AI576" s="30">
        <v>170940</v>
      </c>
      <c r="AJ576" s="31">
        <v>27</v>
      </c>
    </row>
    <row r="577" spans="35:36" x14ac:dyDescent="0.35">
      <c r="AI577" s="30">
        <v>170951</v>
      </c>
      <c r="AJ577" s="31">
        <v>18</v>
      </c>
    </row>
    <row r="578" spans="35:36" x14ac:dyDescent="0.35">
      <c r="AI578" s="30">
        <v>170963</v>
      </c>
      <c r="AJ578" s="31">
        <v>34</v>
      </c>
    </row>
    <row r="579" spans="35:36" x14ac:dyDescent="0.35">
      <c r="AI579" s="30">
        <v>170987</v>
      </c>
      <c r="AJ579" s="31">
        <v>27</v>
      </c>
    </row>
    <row r="580" spans="35:36" x14ac:dyDescent="0.35">
      <c r="AI580" s="30">
        <v>171013</v>
      </c>
      <c r="AJ580" s="31">
        <v>12</v>
      </c>
    </row>
    <row r="581" spans="35:36" x14ac:dyDescent="0.35">
      <c r="AI581" s="30">
        <v>171025</v>
      </c>
      <c r="AJ581" s="31">
        <v>54</v>
      </c>
    </row>
    <row r="582" spans="35:36" x14ac:dyDescent="0.35">
      <c r="AI582" s="30">
        <v>171037</v>
      </c>
      <c r="AJ582" s="31">
        <v>33</v>
      </c>
    </row>
    <row r="583" spans="35:36" x14ac:dyDescent="0.35">
      <c r="AI583" s="30">
        <v>171049</v>
      </c>
      <c r="AJ583" s="31">
        <v>21</v>
      </c>
    </row>
    <row r="584" spans="35:36" x14ac:dyDescent="0.35">
      <c r="AI584" s="30">
        <v>171050</v>
      </c>
      <c r="AJ584" s="31">
        <v>24</v>
      </c>
    </row>
    <row r="585" spans="35:36" x14ac:dyDescent="0.35">
      <c r="AI585" s="30">
        <v>171062</v>
      </c>
      <c r="AJ585" s="31">
        <v>36</v>
      </c>
    </row>
    <row r="586" spans="35:36" x14ac:dyDescent="0.35">
      <c r="AI586" s="30">
        <v>171074</v>
      </c>
      <c r="AJ586" s="31">
        <v>24</v>
      </c>
    </row>
    <row r="587" spans="35:36" x14ac:dyDescent="0.35">
      <c r="AI587" s="30">
        <v>171086</v>
      </c>
      <c r="AJ587" s="31">
        <v>36</v>
      </c>
    </row>
    <row r="588" spans="35:36" x14ac:dyDescent="0.35">
      <c r="AI588" s="30">
        <v>171098</v>
      </c>
      <c r="AJ588" s="31">
        <v>39</v>
      </c>
    </row>
    <row r="589" spans="35:36" x14ac:dyDescent="0.35">
      <c r="AI589" s="30">
        <v>171104</v>
      </c>
      <c r="AJ589" s="31">
        <v>24</v>
      </c>
    </row>
    <row r="590" spans="35:36" x14ac:dyDescent="0.35">
      <c r="AI590" s="30">
        <v>171116</v>
      </c>
      <c r="AJ590" s="31">
        <v>24</v>
      </c>
    </row>
    <row r="591" spans="35:36" x14ac:dyDescent="0.35">
      <c r="AI591" s="30">
        <v>171128</v>
      </c>
      <c r="AJ591" s="31">
        <v>36</v>
      </c>
    </row>
    <row r="592" spans="35:36" x14ac:dyDescent="0.35">
      <c r="AI592" s="30">
        <v>171130</v>
      </c>
      <c r="AJ592" s="31">
        <v>30</v>
      </c>
    </row>
    <row r="593" spans="35:36" x14ac:dyDescent="0.35">
      <c r="AI593" s="30">
        <v>171141</v>
      </c>
      <c r="AJ593" s="31">
        <v>45</v>
      </c>
    </row>
    <row r="594" spans="35:36" x14ac:dyDescent="0.35">
      <c r="AI594" s="30">
        <v>171153</v>
      </c>
      <c r="AJ594" s="31">
        <v>30</v>
      </c>
    </row>
    <row r="595" spans="35:36" x14ac:dyDescent="0.35">
      <c r="AI595" s="30">
        <v>171165</v>
      </c>
      <c r="AJ595" s="31">
        <v>12</v>
      </c>
    </row>
    <row r="596" spans="35:36" x14ac:dyDescent="0.35">
      <c r="AI596" s="30">
        <v>171177</v>
      </c>
      <c r="AJ596" s="31">
        <v>30</v>
      </c>
    </row>
    <row r="597" spans="35:36" x14ac:dyDescent="0.35">
      <c r="AI597" s="30">
        <v>171189</v>
      </c>
      <c r="AJ597" s="31">
        <v>15</v>
      </c>
    </row>
    <row r="598" spans="35:36" x14ac:dyDescent="0.35">
      <c r="AI598" s="30">
        <v>171190</v>
      </c>
      <c r="AJ598" s="31">
        <v>30</v>
      </c>
    </row>
    <row r="599" spans="35:36" x14ac:dyDescent="0.35">
      <c r="AI599" s="30">
        <v>171207</v>
      </c>
      <c r="AJ599" s="31">
        <v>54</v>
      </c>
    </row>
    <row r="600" spans="35:36" x14ac:dyDescent="0.35">
      <c r="AI600" s="30">
        <v>171219</v>
      </c>
      <c r="AJ600" s="31">
        <v>45</v>
      </c>
    </row>
    <row r="601" spans="35:36" x14ac:dyDescent="0.35">
      <c r="AI601" s="30">
        <v>171220</v>
      </c>
      <c r="AJ601" s="31">
        <v>18</v>
      </c>
    </row>
    <row r="602" spans="35:36" x14ac:dyDescent="0.35">
      <c r="AI602" s="30">
        <v>171232</v>
      </c>
      <c r="AJ602" s="31">
        <v>9</v>
      </c>
    </row>
    <row r="603" spans="35:36" x14ac:dyDescent="0.35">
      <c r="AI603" s="30">
        <v>171244</v>
      </c>
      <c r="AJ603" s="31">
        <v>15</v>
      </c>
    </row>
    <row r="604" spans="35:36" x14ac:dyDescent="0.35">
      <c r="AI604" s="30">
        <v>171256</v>
      </c>
      <c r="AJ604" s="31">
        <v>33</v>
      </c>
    </row>
    <row r="605" spans="35:36" x14ac:dyDescent="0.35">
      <c r="AI605" s="30">
        <v>171268</v>
      </c>
      <c r="AJ605" s="31">
        <v>36</v>
      </c>
    </row>
    <row r="606" spans="35:36" x14ac:dyDescent="0.35">
      <c r="AI606" s="30">
        <v>171270</v>
      </c>
      <c r="AJ606" s="31">
        <v>21</v>
      </c>
    </row>
    <row r="607" spans="35:36" x14ac:dyDescent="0.35">
      <c r="AI607" s="30">
        <v>171281</v>
      </c>
      <c r="AJ607" s="31">
        <v>51</v>
      </c>
    </row>
    <row r="608" spans="35:36" x14ac:dyDescent="0.35">
      <c r="AI608" s="30">
        <v>171293</v>
      </c>
      <c r="AJ608" s="31">
        <v>30</v>
      </c>
    </row>
    <row r="609" spans="35:36" x14ac:dyDescent="0.35">
      <c r="AI609" s="30">
        <v>171300</v>
      </c>
      <c r="AJ609" s="31">
        <v>12</v>
      </c>
    </row>
    <row r="610" spans="35:36" x14ac:dyDescent="0.35">
      <c r="AI610" s="30">
        <v>171311</v>
      </c>
      <c r="AJ610" s="31">
        <v>27</v>
      </c>
    </row>
    <row r="611" spans="35:36" x14ac:dyDescent="0.35">
      <c r="AI611" s="30">
        <v>171323</v>
      </c>
      <c r="AJ611" s="31">
        <v>51</v>
      </c>
    </row>
    <row r="612" spans="35:36" x14ac:dyDescent="0.35">
      <c r="AI612" s="30">
        <v>171335</v>
      </c>
      <c r="AJ612" s="31">
        <v>22</v>
      </c>
    </row>
    <row r="613" spans="35:36" x14ac:dyDescent="0.35">
      <c r="AI613" s="30">
        <v>171347</v>
      </c>
      <c r="AJ613" s="31">
        <v>36</v>
      </c>
    </row>
    <row r="614" spans="35:36" x14ac:dyDescent="0.35">
      <c r="AI614" s="30">
        <v>171359</v>
      </c>
      <c r="AJ614" s="31">
        <v>15</v>
      </c>
    </row>
    <row r="615" spans="35:36" x14ac:dyDescent="0.35">
      <c r="AI615" s="30">
        <v>171360</v>
      </c>
      <c r="AJ615" s="31">
        <v>11</v>
      </c>
    </row>
    <row r="616" spans="35:36" x14ac:dyDescent="0.35">
      <c r="AI616" s="30">
        <v>171372</v>
      </c>
      <c r="AJ616" s="31">
        <v>24</v>
      </c>
    </row>
    <row r="617" spans="35:36" x14ac:dyDescent="0.35">
      <c r="AI617" s="30">
        <v>171384</v>
      </c>
      <c r="AJ617" s="31">
        <v>45</v>
      </c>
    </row>
    <row r="618" spans="35:36" x14ac:dyDescent="0.35">
      <c r="AI618" s="30">
        <v>171396</v>
      </c>
      <c r="AJ618" s="31">
        <v>12</v>
      </c>
    </row>
    <row r="619" spans="35:36" x14ac:dyDescent="0.35">
      <c r="AI619" s="30">
        <v>171402</v>
      </c>
      <c r="AJ619" s="31">
        <v>9</v>
      </c>
    </row>
    <row r="620" spans="35:36" x14ac:dyDescent="0.35">
      <c r="AI620" s="30">
        <v>171414</v>
      </c>
      <c r="AJ620" s="31">
        <v>15</v>
      </c>
    </row>
    <row r="621" spans="35:36" x14ac:dyDescent="0.35">
      <c r="AI621" s="30">
        <v>171438</v>
      </c>
      <c r="AJ621" s="31">
        <v>33</v>
      </c>
    </row>
    <row r="622" spans="35:36" x14ac:dyDescent="0.35">
      <c r="AI622" s="30">
        <v>171451</v>
      </c>
      <c r="AJ622" s="31">
        <v>39</v>
      </c>
    </row>
    <row r="623" spans="35:36" x14ac:dyDescent="0.35">
      <c r="AI623" s="30">
        <v>171463</v>
      </c>
      <c r="AJ623" s="31">
        <v>27</v>
      </c>
    </row>
    <row r="624" spans="35:36" x14ac:dyDescent="0.35">
      <c r="AI624" s="30">
        <v>171475</v>
      </c>
      <c r="AJ624" s="31">
        <v>21</v>
      </c>
    </row>
    <row r="625" spans="35:36" x14ac:dyDescent="0.35">
      <c r="AI625" s="30">
        <v>171487</v>
      </c>
      <c r="AJ625" s="31">
        <v>33</v>
      </c>
    </row>
    <row r="626" spans="35:36" x14ac:dyDescent="0.35">
      <c r="AI626" s="30">
        <v>171499</v>
      </c>
      <c r="AJ626" s="31">
        <v>18</v>
      </c>
    </row>
    <row r="627" spans="35:36" x14ac:dyDescent="0.35">
      <c r="AI627" s="30">
        <v>171505</v>
      </c>
      <c r="AJ627" s="31">
        <v>18</v>
      </c>
    </row>
    <row r="628" spans="35:36" x14ac:dyDescent="0.35">
      <c r="AI628" s="30">
        <v>171517</v>
      </c>
      <c r="AJ628" s="31">
        <v>30</v>
      </c>
    </row>
    <row r="629" spans="35:36" x14ac:dyDescent="0.35">
      <c r="AI629" s="30">
        <v>171530</v>
      </c>
      <c r="AJ629" s="31">
        <v>33</v>
      </c>
    </row>
    <row r="630" spans="35:36" x14ac:dyDescent="0.35">
      <c r="AI630" s="30">
        <v>171554</v>
      </c>
      <c r="AJ630" s="31">
        <v>24</v>
      </c>
    </row>
    <row r="631" spans="35:36" x14ac:dyDescent="0.35">
      <c r="AI631" s="30">
        <v>171578</v>
      </c>
      <c r="AJ631" s="31">
        <v>15</v>
      </c>
    </row>
    <row r="632" spans="35:36" x14ac:dyDescent="0.35">
      <c r="AI632" s="30">
        <v>171580</v>
      </c>
      <c r="AJ632" s="31">
        <v>15</v>
      </c>
    </row>
    <row r="633" spans="35:36" x14ac:dyDescent="0.35">
      <c r="AI633" s="30">
        <v>171591</v>
      </c>
      <c r="AJ633" s="31">
        <v>27</v>
      </c>
    </row>
    <row r="634" spans="35:36" x14ac:dyDescent="0.35">
      <c r="AI634" s="30">
        <v>171608</v>
      </c>
      <c r="AJ634" s="31">
        <v>51</v>
      </c>
    </row>
    <row r="635" spans="35:36" x14ac:dyDescent="0.35">
      <c r="AI635" s="30">
        <v>171669</v>
      </c>
      <c r="AJ635" s="31">
        <v>27</v>
      </c>
    </row>
    <row r="636" spans="35:36" x14ac:dyDescent="0.35">
      <c r="AI636" s="30">
        <v>171670</v>
      </c>
      <c r="AJ636" s="31">
        <v>23</v>
      </c>
    </row>
    <row r="637" spans="35:36" x14ac:dyDescent="0.35">
      <c r="AI637" s="30">
        <v>171682</v>
      </c>
      <c r="AJ637" s="31">
        <v>15</v>
      </c>
    </row>
    <row r="638" spans="35:36" x14ac:dyDescent="0.35">
      <c r="AI638" s="30">
        <v>171700</v>
      </c>
      <c r="AJ638" s="31">
        <v>21</v>
      </c>
    </row>
    <row r="639" spans="35:36" x14ac:dyDescent="0.35">
      <c r="AI639" s="30">
        <v>171712</v>
      </c>
      <c r="AJ639" s="31">
        <v>39</v>
      </c>
    </row>
    <row r="640" spans="35:36" x14ac:dyDescent="0.35">
      <c r="AI640" s="30">
        <v>171724</v>
      </c>
      <c r="AJ640" s="31">
        <v>9</v>
      </c>
    </row>
    <row r="641" spans="21:36" x14ac:dyDescent="0.35">
      <c r="AI641" s="30">
        <v>171736</v>
      </c>
      <c r="AJ641" s="31">
        <v>12</v>
      </c>
    </row>
    <row r="642" spans="21:36" x14ac:dyDescent="0.35">
      <c r="AI642" s="30">
        <v>171748</v>
      </c>
      <c r="AJ642" s="31">
        <v>33</v>
      </c>
    </row>
    <row r="643" spans="21:36" x14ac:dyDescent="0.35">
      <c r="AI643" s="30">
        <v>171750</v>
      </c>
      <c r="AJ643" s="31">
        <v>27</v>
      </c>
    </row>
    <row r="644" spans="21:36" x14ac:dyDescent="0.35">
      <c r="AI644" s="30">
        <v>171761</v>
      </c>
      <c r="AJ644" s="31">
        <v>33</v>
      </c>
    </row>
    <row r="645" spans="21:36" x14ac:dyDescent="0.35">
      <c r="AI645" s="30">
        <v>171773</v>
      </c>
      <c r="AJ645" s="31">
        <v>48</v>
      </c>
    </row>
    <row r="646" spans="21:36" x14ac:dyDescent="0.35">
      <c r="AI646" s="30">
        <v>171785</v>
      </c>
      <c r="AJ646" s="31">
        <v>21</v>
      </c>
    </row>
    <row r="647" spans="21:36" x14ac:dyDescent="0.35">
      <c r="U647" s="4"/>
      <c r="AI647" s="30">
        <v>171797</v>
      </c>
      <c r="AJ647" s="31">
        <v>24</v>
      </c>
    </row>
    <row r="648" spans="21:36" x14ac:dyDescent="0.35">
      <c r="AI648" s="30">
        <v>171803</v>
      </c>
      <c r="AJ648" s="31">
        <v>6</v>
      </c>
    </row>
    <row r="649" spans="21:36" x14ac:dyDescent="0.35">
      <c r="AI649" s="30">
        <v>171815</v>
      </c>
      <c r="AJ649" s="31">
        <v>9</v>
      </c>
    </row>
    <row r="650" spans="21:36" x14ac:dyDescent="0.35">
      <c r="AI650" s="30">
        <v>171827</v>
      </c>
      <c r="AJ650" s="31">
        <v>48</v>
      </c>
    </row>
    <row r="651" spans="21:36" x14ac:dyDescent="0.35">
      <c r="AI651" s="30">
        <v>171839</v>
      </c>
      <c r="AJ651" s="31">
        <v>9</v>
      </c>
    </row>
    <row r="652" spans="21:36" x14ac:dyDescent="0.35">
      <c r="AI652" s="30">
        <v>171840</v>
      </c>
      <c r="AJ652" s="31">
        <v>24</v>
      </c>
    </row>
    <row r="653" spans="21:36" x14ac:dyDescent="0.35">
      <c r="AI653" s="30">
        <v>171852</v>
      </c>
      <c r="AJ653" s="31">
        <v>24</v>
      </c>
    </row>
    <row r="654" spans="21:36" x14ac:dyDescent="0.35">
      <c r="AI654" s="30">
        <v>171864</v>
      </c>
      <c r="AJ654" s="31">
        <v>36</v>
      </c>
    </row>
    <row r="655" spans="21:36" x14ac:dyDescent="0.35">
      <c r="AI655" s="30">
        <v>171876</v>
      </c>
      <c r="AJ655" s="31">
        <v>45</v>
      </c>
    </row>
    <row r="656" spans="21:36" x14ac:dyDescent="0.35">
      <c r="AI656" s="30">
        <v>171888</v>
      </c>
      <c r="AJ656" s="31">
        <v>36</v>
      </c>
    </row>
    <row r="657" spans="35:36" x14ac:dyDescent="0.35">
      <c r="AI657" s="30">
        <v>171890</v>
      </c>
      <c r="AJ657" s="31">
        <v>21</v>
      </c>
    </row>
    <row r="658" spans="35:36" x14ac:dyDescent="0.35">
      <c r="AI658" s="30">
        <v>171906</v>
      </c>
      <c r="AJ658" s="31">
        <v>36</v>
      </c>
    </row>
    <row r="659" spans="35:36" x14ac:dyDescent="0.35">
      <c r="AI659" s="30">
        <v>171918</v>
      </c>
      <c r="AJ659" s="31">
        <v>27</v>
      </c>
    </row>
    <row r="660" spans="35:36" x14ac:dyDescent="0.35">
      <c r="AI660" s="30">
        <v>171920</v>
      </c>
      <c r="AJ660" s="31">
        <v>57</v>
      </c>
    </row>
    <row r="661" spans="35:36" x14ac:dyDescent="0.35">
      <c r="AI661" s="30">
        <v>171943</v>
      </c>
      <c r="AJ661" s="31">
        <v>24</v>
      </c>
    </row>
    <row r="662" spans="35:36" x14ac:dyDescent="0.35">
      <c r="AI662" s="30">
        <v>171955</v>
      </c>
      <c r="AJ662" s="31">
        <v>48</v>
      </c>
    </row>
    <row r="663" spans="35:36" x14ac:dyDescent="0.35">
      <c r="AI663" s="30">
        <v>171967</v>
      </c>
      <c r="AJ663" s="31">
        <v>22</v>
      </c>
    </row>
    <row r="664" spans="35:36" x14ac:dyDescent="0.35">
      <c r="AI664" s="30">
        <v>171979</v>
      </c>
      <c r="AJ664" s="31">
        <v>30</v>
      </c>
    </row>
    <row r="665" spans="35:36" x14ac:dyDescent="0.35">
      <c r="AI665" s="30">
        <v>171980</v>
      </c>
      <c r="AJ665" s="31">
        <v>30</v>
      </c>
    </row>
    <row r="666" spans="35:36" x14ac:dyDescent="0.35">
      <c r="AI666" s="30">
        <v>171992</v>
      </c>
      <c r="AJ666" s="31">
        <v>18</v>
      </c>
    </row>
    <row r="667" spans="35:36" x14ac:dyDescent="0.35">
      <c r="AI667" s="30">
        <v>172029</v>
      </c>
      <c r="AJ667" s="31">
        <v>42</v>
      </c>
    </row>
    <row r="668" spans="35:36" x14ac:dyDescent="0.35">
      <c r="AI668" s="30">
        <v>172030</v>
      </c>
      <c r="AJ668" s="31">
        <v>18</v>
      </c>
    </row>
    <row r="669" spans="35:36" x14ac:dyDescent="0.35">
      <c r="AI669" s="30">
        <v>172042</v>
      </c>
      <c r="AJ669" s="31">
        <v>39</v>
      </c>
    </row>
    <row r="670" spans="35:36" x14ac:dyDescent="0.35">
      <c r="AI670" s="30">
        <v>172054</v>
      </c>
      <c r="AJ670" s="31">
        <v>27</v>
      </c>
    </row>
    <row r="671" spans="35:36" x14ac:dyDescent="0.35">
      <c r="AI671" s="30">
        <v>172066</v>
      </c>
      <c r="AJ671" s="31">
        <v>33</v>
      </c>
    </row>
    <row r="672" spans="35:36" x14ac:dyDescent="0.35">
      <c r="AI672" s="30">
        <v>172078</v>
      </c>
      <c r="AJ672" s="31">
        <v>24</v>
      </c>
    </row>
    <row r="673" spans="35:36" x14ac:dyDescent="0.35">
      <c r="AI673" s="30">
        <v>172080</v>
      </c>
      <c r="AJ673" s="31">
        <v>30</v>
      </c>
    </row>
    <row r="674" spans="35:36" x14ac:dyDescent="0.35">
      <c r="AI674" s="30">
        <v>172091</v>
      </c>
      <c r="AJ674" s="31">
        <v>36</v>
      </c>
    </row>
    <row r="675" spans="35:36" x14ac:dyDescent="0.35">
      <c r="AI675" s="30">
        <v>172108</v>
      </c>
      <c r="AJ675" s="31">
        <v>12</v>
      </c>
    </row>
    <row r="676" spans="35:36" x14ac:dyDescent="0.35">
      <c r="AI676" s="30">
        <v>172110</v>
      </c>
      <c r="AJ676" s="31">
        <v>36</v>
      </c>
    </row>
    <row r="677" spans="35:36" x14ac:dyDescent="0.35">
      <c r="AI677" s="30">
        <v>172121</v>
      </c>
      <c r="AJ677" s="31">
        <v>24</v>
      </c>
    </row>
    <row r="678" spans="35:36" x14ac:dyDescent="0.35">
      <c r="AI678" s="30">
        <v>172133</v>
      </c>
      <c r="AJ678" s="31">
        <v>30</v>
      </c>
    </row>
    <row r="679" spans="35:36" x14ac:dyDescent="0.35">
      <c r="AI679" s="30">
        <v>172145</v>
      </c>
      <c r="AJ679" s="31">
        <v>18</v>
      </c>
    </row>
    <row r="680" spans="35:36" x14ac:dyDescent="0.35">
      <c r="AI680" s="30">
        <v>172157</v>
      </c>
      <c r="AJ680" s="31">
        <v>21</v>
      </c>
    </row>
    <row r="681" spans="35:36" x14ac:dyDescent="0.35">
      <c r="AI681" s="30">
        <v>172169</v>
      </c>
      <c r="AJ681" s="31">
        <v>18</v>
      </c>
    </row>
    <row r="682" spans="35:36" x14ac:dyDescent="0.35">
      <c r="AI682" s="30">
        <v>172170</v>
      </c>
      <c r="AJ682" s="31">
        <v>40</v>
      </c>
    </row>
    <row r="683" spans="35:36" x14ac:dyDescent="0.35">
      <c r="AI683" s="30">
        <v>172182</v>
      </c>
      <c r="AJ683" s="31">
        <v>39</v>
      </c>
    </row>
    <row r="684" spans="35:36" x14ac:dyDescent="0.35">
      <c r="AI684" s="30">
        <v>172194</v>
      </c>
      <c r="AJ684" s="31">
        <v>30</v>
      </c>
    </row>
    <row r="685" spans="35:36" x14ac:dyDescent="0.35">
      <c r="AI685" s="30">
        <v>172200</v>
      </c>
      <c r="AJ685" s="31">
        <v>12</v>
      </c>
    </row>
    <row r="686" spans="35:36" x14ac:dyDescent="0.35">
      <c r="AI686" s="30">
        <v>172212</v>
      </c>
      <c r="AJ686" s="31">
        <v>18</v>
      </c>
    </row>
    <row r="687" spans="35:36" x14ac:dyDescent="0.35">
      <c r="AI687" s="30">
        <v>172224</v>
      </c>
      <c r="AJ687" s="31">
        <v>57</v>
      </c>
    </row>
    <row r="688" spans="35:36" x14ac:dyDescent="0.35">
      <c r="AI688" s="30">
        <v>172236</v>
      </c>
      <c r="AJ688" s="31">
        <v>30</v>
      </c>
    </row>
    <row r="689" spans="35:36" x14ac:dyDescent="0.35">
      <c r="AI689" s="30">
        <v>172248</v>
      </c>
      <c r="AJ689" s="31">
        <v>18</v>
      </c>
    </row>
    <row r="690" spans="35:36" x14ac:dyDescent="0.35">
      <c r="AI690" s="30">
        <v>172250</v>
      </c>
      <c r="AJ690" s="31">
        <v>39</v>
      </c>
    </row>
    <row r="691" spans="35:36" x14ac:dyDescent="0.35">
      <c r="AI691" s="30">
        <v>172261</v>
      </c>
      <c r="AJ691" s="31">
        <v>45</v>
      </c>
    </row>
    <row r="692" spans="35:36" x14ac:dyDescent="0.35">
      <c r="AI692" s="30">
        <v>172273</v>
      </c>
      <c r="AJ692" s="31">
        <v>18</v>
      </c>
    </row>
    <row r="693" spans="35:36" x14ac:dyDescent="0.35">
      <c r="AI693" s="30">
        <v>172285</v>
      </c>
      <c r="AJ693" s="31">
        <v>18</v>
      </c>
    </row>
    <row r="694" spans="35:36" x14ac:dyDescent="0.35">
      <c r="AI694" s="30">
        <v>172303</v>
      </c>
      <c r="AJ694" s="31">
        <v>21</v>
      </c>
    </row>
    <row r="695" spans="35:36" x14ac:dyDescent="0.35">
      <c r="AI695" s="30">
        <v>172315</v>
      </c>
      <c r="AJ695" s="31">
        <v>33</v>
      </c>
    </row>
    <row r="696" spans="35:36" x14ac:dyDescent="0.35">
      <c r="AI696" s="30">
        <v>172327</v>
      </c>
      <c r="AJ696" s="31">
        <v>15</v>
      </c>
    </row>
    <row r="697" spans="35:36" x14ac:dyDescent="0.35">
      <c r="AI697" s="30">
        <v>172339</v>
      </c>
      <c r="AJ697" s="31">
        <v>18</v>
      </c>
    </row>
    <row r="698" spans="35:36" x14ac:dyDescent="0.35">
      <c r="AI698" s="30">
        <v>172340</v>
      </c>
      <c r="AJ698" s="31">
        <v>58</v>
      </c>
    </row>
    <row r="699" spans="35:36" x14ac:dyDescent="0.35">
      <c r="AI699" s="30">
        <v>172352</v>
      </c>
      <c r="AJ699" s="31">
        <v>9</v>
      </c>
    </row>
    <row r="700" spans="35:36" x14ac:dyDescent="0.35">
      <c r="AI700" s="30">
        <v>172364</v>
      </c>
      <c r="AJ700" s="31">
        <v>18</v>
      </c>
    </row>
    <row r="701" spans="35:36" x14ac:dyDescent="0.35">
      <c r="AI701" s="30">
        <v>172376</v>
      </c>
      <c r="AJ701" s="31">
        <v>30</v>
      </c>
    </row>
    <row r="702" spans="35:36" x14ac:dyDescent="0.35">
      <c r="AI702" s="30">
        <v>172388</v>
      </c>
      <c r="AJ702" s="31">
        <v>42</v>
      </c>
    </row>
    <row r="703" spans="35:36" x14ac:dyDescent="0.35">
      <c r="AI703" s="30">
        <v>172390</v>
      </c>
      <c r="AJ703" s="31">
        <v>36</v>
      </c>
    </row>
    <row r="704" spans="35:36" x14ac:dyDescent="0.35">
      <c r="AI704" s="30">
        <v>172406</v>
      </c>
      <c r="AJ704" s="31">
        <v>21</v>
      </c>
    </row>
    <row r="705" spans="35:36" x14ac:dyDescent="0.35">
      <c r="AI705" s="30">
        <v>172418</v>
      </c>
      <c r="AJ705" s="31">
        <v>39</v>
      </c>
    </row>
    <row r="706" spans="35:36" x14ac:dyDescent="0.35">
      <c r="AI706" s="30">
        <v>172420</v>
      </c>
      <c r="AJ706" s="31">
        <v>18</v>
      </c>
    </row>
    <row r="707" spans="35:36" x14ac:dyDescent="0.35">
      <c r="AI707" s="30">
        <v>172431</v>
      </c>
      <c r="AJ707" s="31">
        <v>15</v>
      </c>
    </row>
    <row r="708" spans="35:36" x14ac:dyDescent="0.35">
      <c r="AI708" s="30">
        <v>172443</v>
      </c>
      <c r="AJ708" s="31">
        <v>15</v>
      </c>
    </row>
    <row r="709" spans="35:36" x14ac:dyDescent="0.35">
      <c r="AI709" s="30">
        <v>172455</v>
      </c>
      <c r="AJ709" s="31">
        <v>33</v>
      </c>
    </row>
    <row r="710" spans="35:36" x14ac:dyDescent="0.35">
      <c r="AI710" s="30">
        <v>172467</v>
      </c>
      <c r="AJ710" s="31">
        <v>30</v>
      </c>
    </row>
    <row r="711" spans="35:36" x14ac:dyDescent="0.35">
      <c r="AI711" s="30">
        <v>172479</v>
      </c>
      <c r="AJ711" s="31">
        <v>54</v>
      </c>
    </row>
    <row r="712" spans="35:36" x14ac:dyDescent="0.35">
      <c r="AI712" s="30">
        <v>172480</v>
      </c>
      <c r="AJ712" s="31">
        <v>66</v>
      </c>
    </row>
    <row r="713" spans="35:36" x14ac:dyDescent="0.35">
      <c r="AI713" s="30">
        <v>330838</v>
      </c>
      <c r="AJ713" s="31">
        <v>6</v>
      </c>
    </row>
    <row r="714" spans="35:36" x14ac:dyDescent="0.35">
      <c r="AI714" s="30">
        <v>400002</v>
      </c>
      <c r="AJ714" s="31">
        <v>18</v>
      </c>
    </row>
    <row r="715" spans="35:36" x14ac:dyDescent="0.35">
      <c r="AI715" s="30">
        <v>400026</v>
      </c>
      <c r="AJ715" s="31">
        <v>18</v>
      </c>
    </row>
    <row r="716" spans="35:36" x14ac:dyDescent="0.35">
      <c r="AI716" s="30">
        <v>400105</v>
      </c>
      <c r="AJ716" s="31">
        <v>12</v>
      </c>
    </row>
    <row r="717" spans="35:36" x14ac:dyDescent="0.35">
      <c r="AI717" s="30">
        <v>400208</v>
      </c>
      <c r="AJ717" s="31">
        <v>24</v>
      </c>
    </row>
    <row r="718" spans="35:36" x14ac:dyDescent="0.35">
      <c r="AI718" s="30">
        <v>400221</v>
      </c>
      <c r="AJ718" s="31">
        <v>18</v>
      </c>
    </row>
    <row r="719" spans="35:36" x14ac:dyDescent="0.35">
      <c r="AI719" s="30">
        <v>400257</v>
      </c>
      <c r="AJ719" s="31">
        <v>6</v>
      </c>
    </row>
    <row r="720" spans="35:36" x14ac:dyDescent="0.35">
      <c r="AI720" s="30">
        <v>400294</v>
      </c>
      <c r="AJ720" s="31">
        <v>6</v>
      </c>
    </row>
    <row r="721" spans="35:36" x14ac:dyDescent="0.35">
      <c r="AI721" s="30">
        <v>400324</v>
      </c>
      <c r="AJ721" s="31">
        <v>24</v>
      </c>
    </row>
    <row r="722" spans="35:36" x14ac:dyDescent="0.35">
      <c r="AI722" s="30">
        <v>400348</v>
      </c>
      <c r="AJ722" s="31">
        <v>27</v>
      </c>
    </row>
    <row r="723" spans="35:36" x14ac:dyDescent="0.35">
      <c r="AI723" s="30">
        <v>400580</v>
      </c>
      <c r="AJ723" s="31">
        <v>27</v>
      </c>
    </row>
    <row r="724" spans="35:36" x14ac:dyDescent="0.35">
      <c r="AI724" s="30">
        <v>400695</v>
      </c>
      <c r="AJ724" s="31">
        <v>12</v>
      </c>
    </row>
    <row r="725" spans="35:36" x14ac:dyDescent="0.35">
      <c r="AI725" s="30">
        <v>400725</v>
      </c>
      <c r="AJ725" s="31">
        <v>30</v>
      </c>
    </row>
    <row r="726" spans="35:36" x14ac:dyDescent="0.35">
      <c r="AI726" s="30">
        <v>400786</v>
      </c>
      <c r="AJ726" s="31">
        <v>24</v>
      </c>
    </row>
    <row r="727" spans="35:36" x14ac:dyDescent="0.35">
      <c r="AI727" s="30">
        <v>400798</v>
      </c>
      <c r="AJ727" s="31">
        <v>30</v>
      </c>
    </row>
    <row r="728" spans="35:36" x14ac:dyDescent="0.35">
      <c r="AI728" s="30">
        <v>400828</v>
      </c>
      <c r="AJ728" s="31">
        <v>18</v>
      </c>
    </row>
    <row r="729" spans="35:36" x14ac:dyDescent="0.35">
      <c r="AI729" s="30">
        <v>400956</v>
      </c>
      <c r="AJ729" s="31">
        <v>9</v>
      </c>
    </row>
    <row r="730" spans="35:36" x14ac:dyDescent="0.35">
      <c r="AI730" s="30">
        <v>401006</v>
      </c>
      <c r="AJ730" s="31">
        <v>24</v>
      </c>
    </row>
    <row r="731" spans="35:36" x14ac:dyDescent="0.35">
      <c r="AI731" s="30">
        <v>401018</v>
      </c>
      <c r="AJ731" s="31">
        <v>12</v>
      </c>
    </row>
    <row r="732" spans="35:36" x14ac:dyDescent="0.35">
      <c r="AI732" s="30">
        <v>401031</v>
      </c>
      <c r="AJ732" s="31">
        <v>9</v>
      </c>
    </row>
    <row r="733" spans="35:36" x14ac:dyDescent="0.35">
      <c r="AI733" s="30">
        <v>401079</v>
      </c>
      <c r="AJ733" s="31">
        <v>12</v>
      </c>
    </row>
    <row r="734" spans="35:36" x14ac:dyDescent="0.35">
      <c r="AI734" s="30">
        <v>401092</v>
      </c>
      <c r="AJ734" s="31">
        <v>12</v>
      </c>
    </row>
    <row r="735" spans="35:36" x14ac:dyDescent="0.35">
      <c r="AI735" s="30">
        <v>401109</v>
      </c>
      <c r="AJ735" s="31">
        <v>30</v>
      </c>
    </row>
    <row r="736" spans="35:36" x14ac:dyDescent="0.35">
      <c r="AI736" s="30">
        <v>401249</v>
      </c>
      <c r="AJ736" s="31">
        <v>12</v>
      </c>
    </row>
    <row r="737" spans="35:36" x14ac:dyDescent="0.35">
      <c r="AI737" s="30">
        <v>401316</v>
      </c>
      <c r="AJ737" s="31">
        <v>30</v>
      </c>
    </row>
    <row r="738" spans="35:36" x14ac:dyDescent="0.35">
      <c r="AI738" s="30">
        <v>401419</v>
      </c>
      <c r="AJ738" s="31">
        <v>12</v>
      </c>
    </row>
    <row r="739" spans="35:36" x14ac:dyDescent="0.35">
      <c r="AI739" s="30">
        <v>401468</v>
      </c>
      <c r="AJ739" s="31">
        <v>15</v>
      </c>
    </row>
    <row r="740" spans="35:36" x14ac:dyDescent="0.35">
      <c r="AI740" s="30">
        <v>401470</v>
      </c>
      <c r="AJ740" s="31">
        <v>9</v>
      </c>
    </row>
    <row r="741" spans="35:36" x14ac:dyDescent="0.35">
      <c r="AI741" s="30">
        <v>401481</v>
      </c>
      <c r="AJ741" s="31">
        <v>21</v>
      </c>
    </row>
    <row r="742" spans="35:36" x14ac:dyDescent="0.35">
      <c r="AI742" s="30">
        <v>401602</v>
      </c>
      <c r="AJ742" s="31">
        <v>9</v>
      </c>
    </row>
    <row r="743" spans="35:36" x14ac:dyDescent="0.35">
      <c r="AI743" s="30">
        <v>401626</v>
      </c>
      <c r="AJ743" s="31">
        <v>33</v>
      </c>
    </row>
    <row r="744" spans="35:36" x14ac:dyDescent="0.35">
      <c r="AI744" s="30">
        <v>401675</v>
      </c>
      <c r="AJ744" s="31">
        <v>15</v>
      </c>
    </row>
    <row r="745" spans="35:36" x14ac:dyDescent="0.35">
      <c r="AI745" s="30">
        <v>401687</v>
      </c>
      <c r="AJ745" s="31">
        <v>24</v>
      </c>
    </row>
    <row r="746" spans="35:36" x14ac:dyDescent="0.35">
      <c r="AI746" s="30">
        <v>401729</v>
      </c>
      <c r="AJ746" s="31">
        <v>12</v>
      </c>
    </row>
    <row r="747" spans="35:36" x14ac:dyDescent="0.35">
      <c r="AI747" s="30">
        <v>401766</v>
      </c>
      <c r="AJ747" s="31">
        <v>9</v>
      </c>
    </row>
    <row r="748" spans="35:36" x14ac:dyDescent="0.35">
      <c r="AI748" s="30">
        <v>401882</v>
      </c>
      <c r="AJ748" s="31">
        <v>21</v>
      </c>
    </row>
    <row r="749" spans="35:36" x14ac:dyDescent="0.35">
      <c r="AI749" s="30">
        <v>401936</v>
      </c>
      <c r="AJ749" s="31">
        <v>33</v>
      </c>
    </row>
    <row r="750" spans="35:36" x14ac:dyDescent="0.35">
      <c r="AI750" s="30">
        <v>401948</v>
      </c>
      <c r="AJ750" s="31">
        <v>12</v>
      </c>
    </row>
    <row r="751" spans="35:36" x14ac:dyDescent="0.35">
      <c r="AI751" s="30">
        <v>401997</v>
      </c>
      <c r="AJ751" s="31">
        <v>27</v>
      </c>
    </row>
    <row r="752" spans="35:36" x14ac:dyDescent="0.35">
      <c r="AI752" s="30">
        <v>402011</v>
      </c>
      <c r="AJ752" s="31">
        <v>12</v>
      </c>
    </row>
    <row r="753" spans="35:36" x14ac:dyDescent="0.35">
      <c r="AI753" s="30">
        <v>402114</v>
      </c>
      <c r="AJ753" s="31">
        <v>27</v>
      </c>
    </row>
    <row r="754" spans="35:36" x14ac:dyDescent="0.35">
      <c r="AI754" s="30">
        <v>402163</v>
      </c>
      <c r="AJ754" s="31">
        <v>12</v>
      </c>
    </row>
    <row r="755" spans="35:36" x14ac:dyDescent="0.35">
      <c r="AI755" s="30">
        <v>402187</v>
      </c>
      <c r="AJ755" s="31">
        <v>12</v>
      </c>
    </row>
    <row r="756" spans="35:36" x14ac:dyDescent="0.35">
      <c r="AI756" s="30">
        <v>402424</v>
      </c>
      <c r="AJ756" s="31">
        <v>3</v>
      </c>
    </row>
    <row r="757" spans="35:36" x14ac:dyDescent="0.35">
      <c r="AI757" s="30">
        <v>402473</v>
      </c>
      <c r="AJ757" s="31">
        <v>24</v>
      </c>
    </row>
    <row r="758" spans="35:36" x14ac:dyDescent="0.35">
      <c r="AI758" s="30">
        <v>402497</v>
      </c>
      <c r="AJ758" s="31">
        <v>30</v>
      </c>
    </row>
    <row r="759" spans="35:36" x14ac:dyDescent="0.35">
      <c r="AI759" s="30">
        <v>402564</v>
      </c>
      <c r="AJ759" s="31">
        <v>24</v>
      </c>
    </row>
    <row r="760" spans="35:36" x14ac:dyDescent="0.35">
      <c r="AI760" s="30">
        <v>402590</v>
      </c>
      <c r="AJ760" s="31">
        <v>15</v>
      </c>
    </row>
    <row r="761" spans="35:36" x14ac:dyDescent="0.35">
      <c r="AI761" s="30">
        <v>402606</v>
      </c>
      <c r="AJ761" s="31">
        <v>42</v>
      </c>
    </row>
    <row r="762" spans="35:36" x14ac:dyDescent="0.35">
      <c r="AI762" s="30">
        <v>402643</v>
      </c>
      <c r="AJ762" s="31">
        <v>18</v>
      </c>
    </row>
    <row r="763" spans="35:36" x14ac:dyDescent="0.35">
      <c r="AI763" s="30">
        <v>402680</v>
      </c>
      <c r="AJ763" s="31">
        <v>57</v>
      </c>
    </row>
    <row r="764" spans="35:36" x14ac:dyDescent="0.35">
      <c r="AI764" s="30">
        <v>402862</v>
      </c>
      <c r="AJ764" s="31">
        <v>36</v>
      </c>
    </row>
    <row r="765" spans="35:36" x14ac:dyDescent="0.35">
      <c r="AI765" s="30">
        <v>402874</v>
      </c>
      <c r="AJ765" s="31">
        <v>9</v>
      </c>
    </row>
    <row r="766" spans="35:36" x14ac:dyDescent="0.35">
      <c r="AI766" s="30">
        <v>402977</v>
      </c>
      <c r="AJ766" s="31">
        <v>24</v>
      </c>
    </row>
    <row r="767" spans="35:36" x14ac:dyDescent="0.35">
      <c r="AI767" s="30">
        <v>403192</v>
      </c>
      <c r="AJ767" s="31">
        <v>12</v>
      </c>
    </row>
    <row r="768" spans="35:36" x14ac:dyDescent="0.35">
      <c r="AI768" s="30">
        <v>403209</v>
      </c>
      <c r="AJ768" s="31">
        <v>9</v>
      </c>
    </row>
    <row r="769" spans="35:36" x14ac:dyDescent="0.35">
      <c r="AI769" s="30">
        <v>403210</v>
      </c>
      <c r="AJ769" s="31">
        <v>30</v>
      </c>
    </row>
    <row r="770" spans="35:36" x14ac:dyDescent="0.35">
      <c r="AI770" s="30">
        <v>403222</v>
      </c>
      <c r="AJ770" s="31">
        <v>51</v>
      </c>
    </row>
    <row r="771" spans="35:36" x14ac:dyDescent="0.35">
      <c r="AI771" s="30">
        <v>403337</v>
      </c>
      <c r="AJ771" s="31">
        <v>12</v>
      </c>
    </row>
    <row r="772" spans="35:36" x14ac:dyDescent="0.35">
      <c r="AI772" s="30">
        <v>403374</v>
      </c>
      <c r="AJ772" s="31">
        <v>27</v>
      </c>
    </row>
    <row r="773" spans="35:36" x14ac:dyDescent="0.35">
      <c r="AI773" s="30">
        <v>403404</v>
      </c>
      <c r="AJ773" s="31">
        <v>24</v>
      </c>
    </row>
    <row r="774" spans="35:36" x14ac:dyDescent="0.35">
      <c r="AI774" s="30">
        <v>403490</v>
      </c>
      <c r="AJ774" s="31">
        <v>6</v>
      </c>
    </row>
    <row r="775" spans="35:36" x14ac:dyDescent="0.35">
      <c r="AI775" s="30">
        <v>403507</v>
      </c>
      <c r="AJ775" s="31">
        <v>39</v>
      </c>
    </row>
    <row r="776" spans="35:36" x14ac:dyDescent="0.35">
      <c r="AI776" s="30">
        <v>403751</v>
      </c>
      <c r="AJ776" s="31">
        <v>12</v>
      </c>
    </row>
    <row r="777" spans="35:36" x14ac:dyDescent="0.35">
      <c r="AI777" s="30">
        <v>403787</v>
      </c>
      <c r="AJ777" s="31">
        <v>18</v>
      </c>
    </row>
    <row r="778" spans="35:36" x14ac:dyDescent="0.35">
      <c r="AI778" s="30">
        <v>404019</v>
      </c>
      <c r="AJ778" s="31">
        <v>6</v>
      </c>
    </row>
    <row r="779" spans="35:36" x14ac:dyDescent="0.35">
      <c r="AI779" s="30">
        <v>404020</v>
      </c>
      <c r="AJ779" s="31">
        <v>6</v>
      </c>
    </row>
    <row r="780" spans="35:36" x14ac:dyDescent="0.35">
      <c r="AI780" s="30">
        <v>404068</v>
      </c>
      <c r="AJ780" s="31">
        <v>12</v>
      </c>
    </row>
    <row r="781" spans="35:36" x14ac:dyDescent="0.35">
      <c r="AI781" s="30">
        <v>404070</v>
      </c>
      <c r="AJ781" s="31">
        <v>6</v>
      </c>
    </row>
    <row r="782" spans="35:36" x14ac:dyDescent="0.35">
      <c r="AI782" s="30">
        <v>404172</v>
      </c>
      <c r="AJ782" s="31">
        <v>6</v>
      </c>
    </row>
    <row r="783" spans="35:36" x14ac:dyDescent="0.35">
      <c r="AI783" s="30">
        <v>404184</v>
      </c>
      <c r="AJ783" s="31">
        <v>9</v>
      </c>
    </row>
    <row r="784" spans="35:36" x14ac:dyDescent="0.35">
      <c r="AI784" s="30">
        <v>404214</v>
      </c>
      <c r="AJ784" s="31">
        <v>3</v>
      </c>
    </row>
    <row r="785" spans="21:36" x14ac:dyDescent="0.35">
      <c r="AI785" s="30">
        <v>404240</v>
      </c>
      <c r="AJ785" s="31">
        <v>3</v>
      </c>
    </row>
    <row r="786" spans="21:36" x14ac:dyDescent="0.35">
      <c r="AI786" s="30">
        <v>404251</v>
      </c>
      <c r="AJ786" s="31">
        <v>6</v>
      </c>
    </row>
    <row r="787" spans="21:36" x14ac:dyDescent="0.35">
      <c r="AI787" s="30">
        <v>404263</v>
      </c>
      <c r="AJ787" s="31">
        <v>6</v>
      </c>
    </row>
    <row r="788" spans="21:36" x14ac:dyDescent="0.35">
      <c r="AI788" s="30">
        <v>404275</v>
      </c>
      <c r="AJ788" s="31">
        <v>3</v>
      </c>
    </row>
    <row r="789" spans="21:36" x14ac:dyDescent="0.35">
      <c r="AI789" s="30">
        <v>404287</v>
      </c>
      <c r="AJ789" s="31">
        <v>6</v>
      </c>
    </row>
    <row r="790" spans="21:36" x14ac:dyDescent="0.35">
      <c r="AI790" s="30">
        <v>404299</v>
      </c>
      <c r="AJ790" s="31">
        <v>9</v>
      </c>
    </row>
    <row r="791" spans="21:36" x14ac:dyDescent="0.35">
      <c r="AI791" s="30">
        <v>404329</v>
      </c>
      <c r="AJ791" s="31">
        <v>12</v>
      </c>
    </row>
    <row r="792" spans="21:36" x14ac:dyDescent="0.35">
      <c r="AI792" s="30">
        <v>404330</v>
      </c>
      <c r="AJ792" s="31">
        <v>3</v>
      </c>
    </row>
    <row r="793" spans="21:36" x14ac:dyDescent="0.35">
      <c r="AI793" s="30">
        <v>404342</v>
      </c>
      <c r="AJ793" s="31">
        <v>3</v>
      </c>
    </row>
    <row r="794" spans="21:36" x14ac:dyDescent="0.35">
      <c r="AI794" s="30">
        <v>404366</v>
      </c>
      <c r="AJ794" s="31">
        <v>0</v>
      </c>
    </row>
    <row r="795" spans="21:36" x14ac:dyDescent="0.35">
      <c r="U795" s="4"/>
      <c r="AI795" s="30">
        <v>404391</v>
      </c>
      <c r="AJ795" s="31">
        <v>3</v>
      </c>
    </row>
    <row r="796" spans="21:36" x14ac:dyDescent="0.35">
      <c r="AI796" s="30">
        <v>404408</v>
      </c>
      <c r="AJ796" s="31">
        <v>6</v>
      </c>
    </row>
    <row r="797" spans="21:36" x14ac:dyDescent="0.35">
      <c r="AI797" s="30">
        <v>404652</v>
      </c>
      <c r="AJ797" s="31">
        <v>15</v>
      </c>
    </row>
    <row r="798" spans="21:36" x14ac:dyDescent="0.35">
      <c r="AI798" s="30">
        <v>404676</v>
      </c>
      <c r="AJ798" s="31">
        <v>27</v>
      </c>
    </row>
    <row r="799" spans="21:36" x14ac:dyDescent="0.35">
      <c r="AI799" s="27"/>
      <c r="AJ799" s="29"/>
    </row>
    <row r="800" spans="21:36" x14ac:dyDescent="0.35">
      <c r="AI800" s="27"/>
      <c r="AJ800" s="26"/>
    </row>
    <row r="801" spans="35:36" x14ac:dyDescent="0.35">
      <c r="AJ801" s="26"/>
    </row>
    <row r="802" spans="35:36" x14ac:dyDescent="0.35">
      <c r="AI802" s="27"/>
      <c r="AJ802" s="26"/>
    </row>
    <row r="803" spans="35:36" x14ac:dyDescent="0.35">
      <c r="AJ803" s="26"/>
    </row>
    <row r="804" spans="35:36" x14ac:dyDescent="0.35">
      <c r="AJ804" s="26"/>
    </row>
    <row r="805" spans="35:36" x14ac:dyDescent="0.35">
      <c r="AI805" s="27"/>
      <c r="AJ805" s="26"/>
    </row>
    <row r="806" spans="35:36" x14ac:dyDescent="0.35">
      <c r="AI806" s="27"/>
      <c r="AJ806" s="26"/>
    </row>
    <row r="807" spans="35:36" x14ac:dyDescent="0.35">
      <c r="AI807" s="27"/>
      <c r="AJ807" s="26"/>
    </row>
    <row r="808" spans="35:36" x14ac:dyDescent="0.35">
      <c r="AI808" s="27"/>
      <c r="AJ808" s="26"/>
    </row>
    <row r="809" spans="35:36" x14ac:dyDescent="0.35">
      <c r="AI809" s="27"/>
      <c r="AJ809" s="26"/>
    </row>
    <row r="810" spans="35:36" x14ac:dyDescent="0.35">
      <c r="AI810" s="27"/>
      <c r="AJ810" s="26"/>
    </row>
    <row r="811" spans="35:36" x14ac:dyDescent="0.35">
      <c r="AI811" s="27"/>
      <c r="AJ811" s="26"/>
    </row>
    <row r="812" spans="35:36" x14ac:dyDescent="0.35">
      <c r="AI812" s="27"/>
      <c r="AJ812" s="26"/>
    </row>
    <row r="813" spans="35:36" x14ac:dyDescent="0.35">
      <c r="AI813" s="27"/>
      <c r="AJ813" s="26"/>
    </row>
    <row r="814" spans="35:36" x14ac:dyDescent="0.35">
      <c r="AJ814" s="26"/>
    </row>
    <row r="815" spans="35:36" x14ac:dyDescent="0.35">
      <c r="AJ815" s="26"/>
    </row>
    <row r="816" spans="35:36" x14ac:dyDescent="0.35">
      <c r="AJ816" s="26"/>
    </row>
    <row r="817" spans="36:36" x14ac:dyDescent="0.35">
      <c r="AJ817" s="26"/>
    </row>
    <row r="818" spans="36:36" x14ac:dyDescent="0.35">
      <c r="AJ818" s="26"/>
    </row>
    <row r="819" spans="36:36" x14ac:dyDescent="0.35">
      <c r="AJ819" s="26"/>
    </row>
    <row r="820" spans="36:36" x14ac:dyDescent="0.35">
      <c r="AJ820" s="26"/>
    </row>
    <row r="821" spans="36:36" x14ac:dyDescent="0.35">
      <c r="AJ821" s="26"/>
    </row>
    <row r="822" spans="36:36" x14ac:dyDescent="0.35">
      <c r="AJ822" s="26"/>
    </row>
    <row r="823" spans="36:36" x14ac:dyDescent="0.35">
      <c r="AJ823" s="26"/>
    </row>
    <row r="824" spans="36:36" x14ac:dyDescent="0.35">
      <c r="AJ824" s="26"/>
    </row>
    <row r="825" spans="36:36" x14ac:dyDescent="0.35">
      <c r="AJ825" s="26"/>
    </row>
    <row r="826" spans="36:36" x14ac:dyDescent="0.35">
      <c r="AJ826" s="26"/>
    </row>
    <row r="827" spans="36:36" x14ac:dyDescent="0.35">
      <c r="AJ827" s="26"/>
    </row>
    <row r="828" spans="36:36" x14ac:dyDescent="0.35">
      <c r="AJ828" s="26"/>
    </row>
    <row r="829" spans="36:36" x14ac:dyDescent="0.35">
      <c r="AJ829" s="26"/>
    </row>
    <row r="830" spans="36:36" x14ac:dyDescent="0.35">
      <c r="AJ830" s="26"/>
    </row>
    <row r="831" spans="36:36" x14ac:dyDescent="0.35">
      <c r="AJ831" s="26"/>
    </row>
    <row r="832" spans="36:36" x14ac:dyDescent="0.35">
      <c r="AJ832" s="26"/>
    </row>
    <row r="833" spans="35:36" x14ac:dyDescent="0.35">
      <c r="AI833" s="27"/>
      <c r="AJ833" s="26"/>
    </row>
    <row r="834" spans="35:36" x14ac:dyDescent="0.35">
      <c r="AI834" s="27"/>
      <c r="AJ834" s="26"/>
    </row>
    <row r="835" spans="35:36" x14ac:dyDescent="0.35">
      <c r="AI835" s="27"/>
      <c r="AJ835" s="26"/>
    </row>
    <row r="836" spans="35:36" x14ac:dyDescent="0.35">
      <c r="AI836" s="27"/>
      <c r="AJ836" s="26"/>
    </row>
    <row r="837" spans="35:36" x14ac:dyDescent="0.35">
      <c r="AI837" s="27"/>
      <c r="AJ837" s="26"/>
    </row>
    <row r="838" spans="35:36" x14ac:dyDescent="0.35">
      <c r="AI838" s="27"/>
      <c r="AJ838" s="26"/>
    </row>
    <row r="839" spans="35:36" x14ac:dyDescent="0.35">
      <c r="AI839" s="27"/>
      <c r="AJ839" s="26"/>
    </row>
    <row r="840" spans="35:36" x14ac:dyDescent="0.35">
      <c r="AJ840" s="26"/>
    </row>
    <row r="841" spans="35:36" x14ac:dyDescent="0.35">
      <c r="AJ841" s="26"/>
    </row>
    <row r="842" spans="35:36" x14ac:dyDescent="0.35">
      <c r="AJ842" s="26"/>
    </row>
    <row r="843" spans="35:36" x14ac:dyDescent="0.35">
      <c r="AJ843" s="26"/>
    </row>
    <row r="844" spans="35:36" x14ac:dyDescent="0.35">
      <c r="AJ844" s="26"/>
    </row>
    <row r="845" spans="35:36" x14ac:dyDescent="0.35">
      <c r="AJ845" s="26"/>
    </row>
    <row r="846" spans="35:36" x14ac:dyDescent="0.35">
      <c r="AI846" s="27"/>
      <c r="AJ846" s="26"/>
    </row>
    <row r="847" spans="35:36" x14ac:dyDescent="0.35">
      <c r="AI847" s="27"/>
      <c r="AJ847" s="26"/>
    </row>
    <row r="848" spans="35:36" x14ac:dyDescent="0.35">
      <c r="AJ848" s="26"/>
    </row>
    <row r="849" spans="35:36" x14ac:dyDescent="0.35">
      <c r="AI849" s="27"/>
      <c r="AJ849" s="26"/>
    </row>
    <row r="850" spans="35:36" x14ac:dyDescent="0.35">
      <c r="AJ850" s="26"/>
    </row>
    <row r="851" spans="35:36" x14ac:dyDescent="0.35">
      <c r="AI851" s="27"/>
      <c r="AJ851" s="26"/>
    </row>
    <row r="852" spans="35:36" x14ac:dyDescent="0.35">
      <c r="AI852" s="27"/>
      <c r="AJ852" s="26"/>
    </row>
    <row r="853" spans="35:36" x14ac:dyDescent="0.35">
      <c r="AJ853" s="26"/>
    </row>
    <row r="854" spans="35:36" x14ac:dyDescent="0.35">
      <c r="AJ854" s="26"/>
    </row>
    <row r="855" spans="35:36" x14ac:dyDescent="0.35">
      <c r="AJ855" s="26"/>
    </row>
    <row r="856" spans="35:36" x14ac:dyDescent="0.35">
      <c r="AJ856" s="26"/>
    </row>
    <row r="857" spans="35:36" x14ac:dyDescent="0.35">
      <c r="AI857" s="27"/>
      <c r="AJ857" s="26"/>
    </row>
    <row r="858" spans="35:36" x14ac:dyDescent="0.35">
      <c r="AJ858" s="26"/>
    </row>
    <row r="859" spans="35:36" x14ac:dyDescent="0.35">
      <c r="AI859" s="28"/>
      <c r="AJ859" s="26"/>
    </row>
    <row r="860" spans="35:36" x14ac:dyDescent="0.35">
      <c r="AI860" s="27"/>
      <c r="AJ860" s="26"/>
    </row>
    <row r="861" spans="35:36" x14ac:dyDescent="0.35">
      <c r="AI861" s="27"/>
      <c r="AJ861" s="26"/>
    </row>
    <row r="862" spans="35:36" x14ac:dyDescent="0.35">
      <c r="AI862" s="27"/>
      <c r="AJ862" s="26"/>
    </row>
    <row r="863" spans="35:36" x14ac:dyDescent="0.35">
      <c r="AI863" s="27"/>
      <c r="AJ863" s="26"/>
    </row>
    <row r="864" spans="35:36" x14ac:dyDescent="0.35">
      <c r="AI864" s="27"/>
      <c r="AJ864" s="26"/>
    </row>
    <row r="865" spans="35:36" x14ac:dyDescent="0.35">
      <c r="AJ865" s="26"/>
    </row>
    <row r="866" spans="35:36" x14ac:dyDescent="0.35">
      <c r="AJ866" s="26"/>
    </row>
    <row r="867" spans="35:36" x14ac:dyDescent="0.35">
      <c r="AI867" s="27"/>
      <c r="AJ867" s="26"/>
    </row>
    <row r="868" spans="35:36" x14ac:dyDescent="0.35">
      <c r="AI868" s="27"/>
      <c r="AJ868" s="26"/>
    </row>
    <row r="869" spans="35:36" x14ac:dyDescent="0.35">
      <c r="AJ869" s="26"/>
    </row>
    <row r="870" spans="35:36" x14ac:dyDescent="0.35">
      <c r="AI870" s="27"/>
      <c r="AJ870" s="26"/>
    </row>
    <row r="871" spans="35:36" x14ac:dyDescent="0.35">
      <c r="AJ871" s="26"/>
    </row>
    <row r="872" spans="35:36" x14ac:dyDescent="0.35">
      <c r="AJ872" s="26"/>
    </row>
    <row r="873" spans="35:36" x14ac:dyDescent="0.35">
      <c r="AI873" s="27"/>
      <c r="AJ873" s="26"/>
    </row>
    <row r="874" spans="35:36" x14ac:dyDescent="0.35">
      <c r="AI874" s="27"/>
      <c r="AJ874" s="26"/>
    </row>
    <row r="875" spans="35:36" x14ac:dyDescent="0.35">
      <c r="AJ875" s="26"/>
    </row>
    <row r="876" spans="35:36" x14ac:dyDescent="0.35">
      <c r="AI876" s="27"/>
      <c r="AJ876" s="26"/>
    </row>
    <row r="877" spans="35:36" x14ac:dyDescent="0.35">
      <c r="AI877" s="27"/>
      <c r="AJ877" s="26"/>
    </row>
    <row r="878" spans="35:36" x14ac:dyDescent="0.35">
      <c r="AI878" s="27"/>
      <c r="AJ878" s="26"/>
    </row>
    <row r="879" spans="35:36" x14ac:dyDescent="0.35">
      <c r="AJ879" s="26"/>
    </row>
    <row r="880" spans="35:36" x14ac:dyDescent="0.35">
      <c r="AJ880" s="26"/>
    </row>
    <row r="881" spans="35:36" x14ac:dyDescent="0.35">
      <c r="AI881" s="27"/>
      <c r="AJ881" s="26"/>
    </row>
    <row r="882" spans="35:36" x14ac:dyDescent="0.35">
      <c r="AJ882" s="26"/>
    </row>
    <row r="883" spans="35:36" x14ac:dyDescent="0.35">
      <c r="AI883" s="27"/>
      <c r="AJ883" s="26"/>
    </row>
    <row r="884" spans="35:36" x14ac:dyDescent="0.35">
      <c r="AI884" s="27"/>
      <c r="AJ884" s="26"/>
    </row>
    <row r="885" spans="35:36" x14ac:dyDescent="0.35">
      <c r="AJ885" s="26"/>
    </row>
    <row r="886" spans="35:36" x14ac:dyDescent="0.35">
      <c r="AJ886" s="26"/>
    </row>
    <row r="887" spans="35:36" x14ac:dyDescent="0.35">
      <c r="AI887" s="27"/>
      <c r="AJ887" s="26"/>
    </row>
    <row r="888" spans="35:36" x14ac:dyDescent="0.35">
      <c r="AI888" s="27"/>
      <c r="AJ888" s="26"/>
    </row>
    <row r="889" spans="35:36" x14ac:dyDescent="0.35">
      <c r="AJ889" s="26"/>
    </row>
    <row r="890" spans="35:36" x14ac:dyDescent="0.35">
      <c r="AI890" s="27"/>
      <c r="AJ890" s="26"/>
    </row>
    <row r="891" spans="35:36" x14ac:dyDescent="0.35">
      <c r="AI891" s="27"/>
      <c r="AJ891" s="26"/>
    </row>
    <row r="892" spans="35:36" x14ac:dyDescent="0.35">
      <c r="AI892" s="27"/>
      <c r="AJ892" s="26"/>
    </row>
    <row r="893" spans="35:36" x14ac:dyDescent="0.35">
      <c r="AJ893" s="26"/>
    </row>
    <row r="894" spans="35:36" x14ac:dyDescent="0.35">
      <c r="AJ894" s="26"/>
    </row>
    <row r="895" spans="35:36" x14ac:dyDescent="0.35">
      <c r="AI895" s="27"/>
      <c r="AJ895" s="26"/>
    </row>
    <row r="896" spans="35:36" x14ac:dyDescent="0.35">
      <c r="AJ896" s="26"/>
    </row>
    <row r="897" spans="35:36" x14ac:dyDescent="0.35">
      <c r="AJ897" s="26"/>
    </row>
    <row r="898" spans="35:36" x14ac:dyDescent="0.35">
      <c r="AI898" s="27"/>
      <c r="AJ898" s="26"/>
    </row>
    <row r="899" spans="35:36" x14ac:dyDescent="0.35">
      <c r="AI899" s="27"/>
      <c r="AJ899" s="26"/>
    </row>
    <row r="900" spans="35:36" x14ac:dyDescent="0.35">
      <c r="AJ900" s="26"/>
    </row>
    <row r="901" spans="35:36" x14ac:dyDescent="0.35">
      <c r="AI901" s="27"/>
      <c r="AJ901" s="26"/>
    </row>
    <row r="902" spans="35:36" x14ac:dyDescent="0.35">
      <c r="AI902" s="27"/>
      <c r="AJ902" s="26"/>
    </row>
    <row r="903" spans="35:36" x14ac:dyDescent="0.35">
      <c r="AI903" s="27"/>
      <c r="AJ903" s="26"/>
    </row>
    <row r="904" spans="35:36" x14ac:dyDescent="0.35">
      <c r="AI904" s="27"/>
      <c r="AJ904" s="26"/>
    </row>
    <row r="905" spans="35:36" x14ac:dyDescent="0.35">
      <c r="AI905" s="27"/>
      <c r="AJ905" s="26"/>
    </row>
    <row r="906" spans="35:36" x14ac:dyDescent="0.35">
      <c r="AI906" s="27"/>
      <c r="AJ906" s="26"/>
    </row>
    <row r="907" spans="35:36" x14ac:dyDescent="0.35">
      <c r="AJ907" s="26"/>
    </row>
    <row r="908" spans="35:36" x14ac:dyDescent="0.35">
      <c r="AI908" s="27"/>
      <c r="AJ908" s="26"/>
    </row>
    <row r="909" spans="35:36" x14ac:dyDescent="0.35">
      <c r="AJ909" s="26"/>
    </row>
    <row r="910" spans="35:36" x14ac:dyDescent="0.35">
      <c r="AI910" s="27"/>
      <c r="AJ910" s="26"/>
    </row>
    <row r="911" spans="35:36" x14ac:dyDescent="0.35">
      <c r="AI911" s="27"/>
      <c r="AJ911" s="26"/>
    </row>
    <row r="912" spans="35:36" x14ac:dyDescent="0.35">
      <c r="AI912" s="27"/>
      <c r="AJ912" s="26"/>
    </row>
    <row r="913" spans="35:36" x14ac:dyDescent="0.35">
      <c r="AI913" s="27"/>
      <c r="AJ913" s="26"/>
    </row>
    <row r="914" spans="35:36" x14ac:dyDescent="0.35">
      <c r="AJ914" s="26"/>
    </row>
    <row r="915" spans="35:36" x14ac:dyDescent="0.35">
      <c r="AI915" s="27"/>
      <c r="AJ915" s="26"/>
    </row>
    <row r="916" spans="35:36" x14ac:dyDescent="0.35">
      <c r="AI916" s="27"/>
      <c r="AJ916" s="26"/>
    </row>
    <row r="917" spans="35:36" x14ac:dyDescent="0.35">
      <c r="AJ917" s="26"/>
    </row>
    <row r="918" spans="35:36" x14ac:dyDescent="0.35">
      <c r="AJ918" s="26"/>
    </row>
    <row r="919" spans="35:36" x14ac:dyDescent="0.35">
      <c r="AJ919" s="26"/>
    </row>
    <row r="920" spans="35:36" x14ac:dyDescent="0.35">
      <c r="AJ920" s="26"/>
    </row>
    <row r="921" spans="35:36" x14ac:dyDescent="0.35">
      <c r="AJ921" s="26"/>
    </row>
    <row r="922" spans="35:36" x14ac:dyDescent="0.35">
      <c r="AI922" s="27"/>
      <c r="AJ922" s="26"/>
    </row>
    <row r="923" spans="35:36" x14ac:dyDescent="0.35">
      <c r="AJ923" s="26"/>
    </row>
    <row r="924" spans="35:36" x14ac:dyDescent="0.35">
      <c r="AJ924" s="26"/>
    </row>
    <row r="925" spans="35:36" x14ac:dyDescent="0.35">
      <c r="AJ925" s="26"/>
    </row>
  </sheetData>
  <autoFilter ref="A1:X1" xr:uid="{C833EAA5-307E-48D7-8614-1D88283C8B66}">
    <sortState xmlns:xlrd2="http://schemas.microsoft.com/office/spreadsheetml/2017/richdata2" ref="A2:X925">
      <sortCondition ref="A1"/>
    </sortState>
  </autoFilter>
  <phoneticPr fontId="1" type="noConversion"/>
  <conditionalFormatting sqref="AI2:AI925">
    <cfRule type="duplicateValues" dxfId="0" priority="70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AF5A-3556-4C4F-8C4A-162CF6FB4FFD}">
  <dimension ref="A1:Y63"/>
  <sheetViews>
    <sheetView topLeftCell="H1" workbookViewId="0">
      <selection activeCell="H2" sqref="H2"/>
    </sheetView>
  </sheetViews>
  <sheetFormatPr defaultColWidth="8.81640625" defaultRowHeight="14.5" x14ac:dyDescent="0.35"/>
  <cols>
    <col min="1" max="1" width="27.54296875" bestFit="1" customWidth="1"/>
    <col min="2" max="2" width="28.453125" bestFit="1" customWidth="1"/>
    <col min="3" max="4" width="8.54296875" style="2" customWidth="1"/>
    <col min="5" max="5" width="9.453125" style="2"/>
    <col min="6" max="6" width="28.453125" customWidth="1"/>
    <col min="7" max="7" width="13.453125" style="2" bestFit="1" customWidth="1"/>
    <col min="8" max="8" width="177.453125" bestFit="1" customWidth="1"/>
    <col min="9" max="9" width="11.54296875" customWidth="1"/>
    <col min="12" max="12" width="38.453125" bestFit="1" customWidth="1"/>
  </cols>
  <sheetData>
    <row r="1" spans="1:25" x14ac:dyDescent="0.35">
      <c r="A1" t="s">
        <v>2451</v>
      </c>
      <c r="B1" t="s">
        <v>2452</v>
      </c>
      <c r="C1" s="2" t="s">
        <v>2453</v>
      </c>
      <c r="D1" s="2" t="s">
        <v>2454</v>
      </c>
      <c r="E1" s="2" t="s">
        <v>2455</v>
      </c>
      <c r="F1" s="2" t="s">
        <v>2456</v>
      </c>
      <c r="G1" s="2" t="s">
        <v>2457</v>
      </c>
      <c r="H1" s="2" t="s">
        <v>2458</v>
      </c>
      <c r="I1" s="2" t="s">
        <v>2459</v>
      </c>
      <c r="K1" s="2" t="s">
        <v>135</v>
      </c>
      <c r="L1" s="2" t="s">
        <v>2460</v>
      </c>
    </row>
    <row r="2" spans="1:25" ht="15" customHeight="1" x14ac:dyDescent="0.35">
      <c r="A2" t="s">
        <v>2461</v>
      </c>
      <c r="B2" t="s">
        <v>2462</v>
      </c>
      <c r="C2" s="2" t="s">
        <v>2463</v>
      </c>
      <c r="D2" s="2">
        <v>260</v>
      </c>
      <c r="E2" s="2">
        <v>1</v>
      </c>
      <c r="F2" s="35" t="s">
        <v>2464</v>
      </c>
      <c r="G2" s="2" t="s">
        <v>2465</v>
      </c>
      <c r="H2" s="35" t="s">
        <v>68</v>
      </c>
      <c r="I2" s="45" t="s">
        <v>62</v>
      </c>
      <c r="J2" s="45" t="s">
        <v>2466</v>
      </c>
      <c r="K2" s="45" t="s">
        <v>154</v>
      </c>
      <c r="L2" s="4" t="s">
        <v>155</v>
      </c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15" customHeight="1" x14ac:dyDescent="0.35">
      <c r="A3" t="s">
        <v>2467</v>
      </c>
      <c r="B3" s="4" t="s">
        <v>155</v>
      </c>
      <c r="C3" s="2" t="s">
        <v>2468</v>
      </c>
      <c r="D3" s="2">
        <v>620</v>
      </c>
      <c r="E3" s="2">
        <v>2</v>
      </c>
      <c r="F3" s="35" t="s">
        <v>2469</v>
      </c>
      <c r="G3" s="2" t="s">
        <v>2470</v>
      </c>
      <c r="H3" s="45" t="s">
        <v>2471</v>
      </c>
      <c r="I3" s="45" t="s">
        <v>63</v>
      </c>
      <c r="J3" s="45"/>
      <c r="K3" s="45" t="s">
        <v>157</v>
      </c>
      <c r="L3" s="4" t="s">
        <v>158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" customHeight="1" x14ac:dyDescent="0.35">
      <c r="A4" t="s">
        <v>2472</v>
      </c>
      <c r="B4" s="4" t="s">
        <v>2473</v>
      </c>
      <c r="C4" s="2" t="s">
        <v>2474</v>
      </c>
      <c r="E4" s="2">
        <v>3</v>
      </c>
      <c r="F4" s="35"/>
      <c r="G4" s="2" t="s">
        <v>2475</v>
      </c>
      <c r="H4" s="45" t="s">
        <v>2476</v>
      </c>
      <c r="I4" s="45" t="s">
        <v>64</v>
      </c>
      <c r="J4" s="45"/>
      <c r="K4" s="45"/>
      <c r="L4" s="4" t="s">
        <v>195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" customHeight="1" x14ac:dyDescent="0.35">
      <c r="A5" t="s">
        <v>2477</v>
      </c>
      <c r="B5" s="4" t="s">
        <v>195</v>
      </c>
      <c r="E5" s="2">
        <v>4</v>
      </c>
      <c r="F5" s="35" t="s">
        <v>2478</v>
      </c>
      <c r="H5" s="45" t="s">
        <v>2479</v>
      </c>
      <c r="I5" s="45" t="s">
        <v>65</v>
      </c>
      <c r="J5" s="45"/>
      <c r="K5" s="45"/>
      <c r="L5" s="4" t="s">
        <v>229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x14ac:dyDescent="0.35">
      <c r="A6" t="s">
        <v>2480</v>
      </c>
      <c r="B6" s="4" t="s">
        <v>229</v>
      </c>
      <c r="D6" s="2" t="s">
        <v>2481</v>
      </c>
      <c r="E6" s="2">
        <v>5</v>
      </c>
      <c r="F6" s="35" t="s">
        <v>2482</v>
      </c>
      <c r="H6" s="45" t="s">
        <v>2483</v>
      </c>
      <c r="I6" s="45" t="s">
        <v>66</v>
      </c>
      <c r="L6" s="6" t="s">
        <v>292</v>
      </c>
      <c r="M6" s="45"/>
    </row>
    <row r="7" spans="1:25" x14ac:dyDescent="0.35">
      <c r="A7" t="s">
        <v>2484</v>
      </c>
      <c r="B7" s="6" t="s">
        <v>292</v>
      </c>
      <c r="D7" s="2">
        <v>260</v>
      </c>
      <c r="E7" s="2">
        <v>6</v>
      </c>
      <c r="G7" s="2" t="s">
        <v>2485</v>
      </c>
      <c r="I7" s="45" t="s">
        <v>67</v>
      </c>
      <c r="L7" s="6" t="s">
        <v>322</v>
      </c>
      <c r="M7" s="45"/>
    </row>
    <row r="8" spans="1:25" x14ac:dyDescent="0.35">
      <c r="A8" t="s">
        <v>2486</v>
      </c>
      <c r="B8" s="6" t="s">
        <v>322</v>
      </c>
      <c r="D8" s="2">
        <v>620</v>
      </c>
      <c r="G8" s="2" t="s">
        <v>73</v>
      </c>
      <c r="L8" s="6" t="s">
        <v>2487</v>
      </c>
      <c r="M8" s="45"/>
    </row>
    <row r="9" spans="1:25" x14ac:dyDescent="0.35">
      <c r="A9" t="s">
        <v>2488</v>
      </c>
      <c r="B9" s="6" t="s">
        <v>2487</v>
      </c>
      <c r="D9" s="2" t="s">
        <v>2489</v>
      </c>
      <c r="E9" s="2" t="s">
        <v>1470</v>
      </c>
      <c r="G9" s="2" t="s">
        <v>74</v>
      </c>
      <c r="L9" s="6" t="s">
        <v>294</v>
      </c>
      <c r="M9" s="45"/>
    </row>
    <row r="10" spans="1:25" x14ac:dyDescent="0.35">
      <c r="A10" t="s">
        <v>2490</v>
      </c>
      <c r="B10" s="6" t="s">
        <v>294</v>
      </c>
      <c r="E10" s="2">
        <v>0</v>
      </c>
      <c r="G10" s="2" t="s">
        <v>75</v>
      </c>
      <c r="H10" s="75" t="e">
        <f>IF(Candidatura!#REF!="","",Candidatura!#REF!)</f>
        <v>#REF!</v>
      </c>
      <c r="L10" s="6" t="s">
        <v>324</v>
      </c>
      <c r="M10" s="45"/>
    </row>
    <row r="11" spans="1:25" x14ac:dyDescent="0.35">
      <c r="A11" t="s">
        <v>2491</v>
      </c>
      <c r="B11" s="6" t="s">
        <v>324</v>
      </c>
      <c r="E11" s="2">
        <v>1</v>
      </c>
      <c r="F11" s="61" t="e">
        <f>IF(Candidatura!#REF!="Selecionar a(s) Modalidade(s)","",Candidatura!#REF!)</f>
        <v>#REF!</v>
      </c>
      <c r="G11" s="2" t="s">
        <v>76</v>
      </c>
      <c r="H11" s="75" t="str">
        <f>IF(Candidatura!$D$12="","",Candidatura!$D$12)</f>
        <v/>
      </c>
      <c r="L11" s="6" t="s">
        <v>352</v>
      </c>
      <c r="M11" s="45"/>
    </row>
    <row r="12" spans="1:25" x14ac:dyDescent="0.35">
      <c r="A12" t="s">
        <v>2492</v>
      </c>
      <c r="B12" s="69" t="s">
        <v>352</v>
      </c>
      <c r="D12" s="2" t="s">
        <v>93</v>
      </c>
      <c r="E12" s="2">
        <v>2</v>
      </c>
      <c r="F12" s="61" t="e">
        <f>IF(Candidatura!#REF!="","",Candidatura!#REF!)</f>
        <v>#REF!</v>
      </c>
      <c r="G12" s="2" t="s">
        <v>77</v>
      </c>
      <c r="H12" s="75" t="str">
        <f>IF(Candidatura!$D$13="","",Candidatura!$D$13)</f>
        <v/>
      </c>
      <c r="L12" s="6" t="s">
        <v>408</v>
      </c>
      <c r="M12" s="45"/>
    </row>
    <row r="13" spans="1:25" x14ac:dyDescent="0.35">
      <c r="A13" t="s">
        <v>2493</v>
      </c>
      <c r="B13" s="6" t="s">
        <v>408</v>
      </c>
      <c r="D13" s="2" t="s">
        <v>2494</v>
      </c>
      <c r="E13" s="2">
        <v>3</v>
      </c>
      <c r="F13" s="61" t="e">
        <f>IF(Candidatura!#REF!="","",Candidatura!#REF!)</f>
        <v>#REF!</v>
      </c>
      <c r="G13" s="2" t="s">
        <v>78</v>
      </c>
      <c r="H13" s="75" t="str">
        <f>IF(Candidatura!$D$14="","",Candidatura!$D$14)</f>
        <v/>
      </c>
      <c r="L13" s="4" t="s">
        <v>2495</v>
      </c>
      <c r="M13" s="45"/>
    </row>
    <row r="14" spans="1:25" x14ac:dyDescent="0.35">
      <c r="A14" t="s">
        <v>2496</v>
      </c>
      <c r="B14" s="6" t="s">
        <v>2497</v>
      </c>
      <c r="D14" s="2" t="s">
        <v>2498</v>
      </c>
      <c r="E14" s="2">
        <v>4</v>
      </c>
      <c r="F14" s="61" t="e">
        <f>IF(Candidatura!#REF!="","",Candidatura!#REF!)</f>
        <v>#REF!</v>
      </c>
      <c r="H14" s="75" t="str">
        <f>IF(Candidatura!$D$15="","",Candidatura!$D$15)</f>
        <v/>
      </c>
      <c r="L14" s="6" t="s">
        <v>2499</v>
      </c>
      <c r="M14" s="45"/>
    </row>
    <row r="15" spans="1:25" x14ac:dyDescent="0.35">
      <c r="A15" t="s">
        <v>2500</v>
      </c>
      <c r="B15" s="6" t="s">
        <v>2499</v>
      </c>
      <c r="D15" s="2" t="s">
        <v>2501</v>
      </c>
      <c r="E15" s="2">
        <v>5</v>
      </c>
      <c r="G15" s="2" t="s">
        <v>2502</v>
      </c>
      <c r="H15" s="75" t="str">
        <f>IF(Candidatura!$D$16="","",Candidatura!$D$16)</f>
        <v/>
      </c>
      <c r="L15" s="6" t="s">
        <v>2497</v>
      </c>
      <c r="M15" s="45"/>
    </row>
    <row r="16" spans="1:25" x14ac:dyDescent="0.35">
      <c r="B16" s="6" t="s">
        <v>2495</v>
      </c>
      <c r="D16" s="2" t="s">
        <v>2503</v>
      </c>
      <c r="E16" s="2">
        <v>6</v>
      </c>
      <c r="G16" s="62">
        <v>0.33333333333333331</v>
      </c>
      <c r="L16" s="6" t="s">
        <v>525</v>
      </c>
      <c r="M16" s="45"/>
    </row>
    <row r="17" spans="2:13" x14ac:dyDescent="0.35">
      <c r="B17" s="6" t="s">
        <v>525</v>
      </c>
      <c r="D17" s="2" t="s">
        <v>2504</v>
      </c>
      <c r="G17" s="62">
        <v>0.375</v>
      </c>
      <c r="L17" s="6" t="s">
        <v>435</v>
      </c>
      <c r="M17" s="45"/>
    </row>
    <row r="18" spans="2:13" x14ac:dyDescent="0.35">
      <c r="B18" s="6" t="s">
        <v>435</v>
      </c>
      <c r="G18" s="62">
        <v>0.41666666666666702</v>
      </c>
      <c r="L18" s="6" t="s">
        <v>464</v>
      </c>
      <c r="M18" s="45"/>
    </row>
    <row r="19" spans="2:13" x14ac:dyDescent="0.35">
      <c r="B19" s="6" t="s">
        <v>464</v>
      </c>
      <c r="F19" t="s">
        <v>2505</v>
      </c>
      <c r="G19" s="62">
        <v>0.45833333333333298</v>
      </c>
      <c r="L19" s="6" t="s">
        <v>609</v>
      </c>
      <c r="M19" s="45"/>
    </row>
    <row r="20" spans="2:13" x14ac:dyDescent="0.35">
      <c r="B20" s="6" t="s">
        <v>609</v>
      </c>
      <c r="D20" s="2" t="s">
        <v>2506</v>
      </c>
      <c r="F20" t="s">
        <v>352</v>
      </c>
      <c r="G20" s="62">
        <v>0.5</v>
      </c>
      <c r="L20" s="6" t="s">
        <v>495</v>
      </c>
      <c r="M20" s="45"/>
    </row>
    <row r="21" spans="2:13" x14ac:dyDescent="0.35">
      <c r="B21" s="6" t="s">
        <v>495</v>
      </c>
      <c r="D21" t="s">
        <v>2507</v>
      </c>
      <c r="F21" t="s">
        <v>782</v>
      </c>
      <c r="G21" s="62">
        <v>0.54166666666666596</v>
      </c>
      <c r="L21" s="6" t="s">
        <v>493</v>
      </c>
      <c r="M21" s="45"/>
    </row>
    <row r="22" spans="2:13" x14ac:dyDescent="0.35">
      <c r="B22" s="6" t="s">
        <v>493</v>
      </c>
      <c r="D22" s="2" t="s">
        <v>2508</v>
      </c>
      <c r="E22" s="2" t="s">
        <v>2505</v>
      </c>
      <c r="F22" t="s">
        <v>871</v>
      </c>
      <c r="G22" s="62">
        <v>0.58333333333333304</v>
      </c>
      <c r="L22" s="6" t="s">
        <v>524</v>
      </c>
      <c r="M22" s="45"/>
    </row>
    <row r="23" spans="2:13" x14ac:dyDescent="0.35">
      <c r="B23" s="6" t="s">
        <v>524</v>
      </c>
      <c r="D23" s="2" t="s">
        <v>2509</v>
      </c>
      <c r="E23" s="2" t="s">
        <v>2510</v>
      </c>
      <c r="F23" t="s">
        <v>868</v>
      </c>
      <c r="G23" s="62">
        <v>0.625</v>
      </c>
      <c r="L23" s="6" t="s">
        <v>553</v>
      </c>
      <c r="M23" s="45"/>
    </row>
    <row r="24" spans="2:13" x14ac:dyDescent="0.35">
      <c r="B24" s="6" t="s">
        <v>553</v>
      </c>
      <c r="G24" s="62">
        <v>0.66666666666666596</v>
      </c>
      <c r="L24" s="6" t="s">
        <v>613</v>
      </c>
      <c r="M24" s="45"/>
    </row>
    <row r="25" spans="2:13" x14ac:dyDescent="0.35">
      <c r="B25" s="6" t="s">
        <v>613</v>
      </c>
      <c r="D25" s="2" t="s">
        <v>2511</v>
      </c>
      <c r="F25" t="s">
        <v>2510</v>
      </c>
      <c r="G25" s="62">
        <v>0.70833333333333304</v>
      </c>
      <c r="L25" s="6" t="s">
        <v>581</v>
      </c>
      <c r="M25" s="45"/>
    </row>
    <row r="26" spans="2:13" x14ac:dyDescent="0.35">
      <c r="B26" s="6" t="s">
        <v>581</v>
      </c>
      <c r="D26" s="2" t="s">
        <v>2465</v>
      </c>
      <c r="F26" s="4" t="s">
        <v>155</v>
      </c>
      <c r="G26" s="62">
        <v>0.75</v>
      </c>
      <c r="L26" s="6" t="s">
        <v>611</v>
      </c>
      <c r="M26" s="45"/>
    </row>
    <row r="27" spans="2:13" x14ac:dyDescent="0.35">
      <c r="B27" s="6" t="s">
        <v>611</v>
      </c>
      <c r="D27" s="2" t="s">
        <v>2470</v>
      </c>
      <c r="F27" s="4" t="s">
        <v>158</v>
      </c>
      <c r="G27" s="62">
        <v>0.79166666666666696</v>
      </c>
      <c r="L27" s="6" t="s">
        <v>640</v>
      </c>
      <c r="M27" s="45"/>
    </row>
    <row r="28" spans="2:13" x14ac:dyDescent="0.35">
      <c r="B28" s="6" t="s">
        <v>640</v>
      </c>
      <c r="D28" s="2" t="s">
        <v>2475</v>
      </c>
      <c r="F28" s="4" t="s">
        <v>195</v>
      </c>
      <c r="L28" s="6" t="s">
        <v>668</v>
      </c>
      <c r="M28" s="45"/>
    </row>
    <row r="29" spans="2:13" x14ac:dyDescent="0.35">
      <c r="B29" s="6" t="s">
        <v>668</v>
      </c>
      <c r="F29" s="4" t="s">
        <v>229</v>
      </c>
      <c r="G29" s="2" t="s">
        <v>2512</v>
      </c>
      <c r="L29" s="6" t="s">
        <v>697</v>
      </c>
      <c r="M29" s="45"/>
    </row>
    <row r="30" spans="2:13" x14ac:dyDescent="0.35">
      <c r="B30" s="6" t="s">
        <v>697</v>
      </c>
      <c r="F30" s="6" t="s">
        <v>292</v>
      </c>
      <c r="G30" s="2" t="s">
        <v>2513</v>
      </c>
      <c r="L30" s="6" t="s">
        <v>726</v>
      </c>
      <c r="M30" s="45"/>
    </row>
    <row r="31" spans="2:13" x14ac:dyDescent="0.35">
      <c r="B31" s="6" t="s">
        <v>726</v>
      </c>
      <c r="F31" s="6" t="s">
        <v>322</v>
      </c>
      <c r="G31" s="2" t="s">
        <v>2514</v>
      </c>
      <c r="L31" s="4" t="s">
        <v>754</v>
      </c>
      <c r="M31" s="45"/>
    </row>
    <row r="32" spans="2:13" x14ac:dyDescent="0.35">
      <c r="B32" s="4" t="s">
        <v>754</v>
      </c>
      <c r="F32" s="6" t="s">
        <v>263</v>
      </c>
      <c r="G32" s="2" t="s">
        <v>2515</v>
      </c>
      <c r="L32" s="4" t="s">
        <v>782</v>
      </c>
      <c r="M32" s="45"/>
    </row>
    <row r="33" spans="2:13" x14ac:dyDescent="0.35">
      <c r="B33" s="68" t="s">
        <v>782</v>
      </c>
      <c r="F33" s="6" t="s">
        <v>294</v>
      </c>
      <c r="L33" s="4" t="s">
        <v>841</v>
      </c>
      <c r="M33" s="45"/>
    </row>
    <row r="34" spans="2:13" x14ac:dyDescent="0.35">
      <c r="B34" s="4" t="s">
        <v>841</v>
      </c>
      <c r="F34" s="6" t="s">
        <v>324</v>
      </c>
      <c r="L34" s="4" t="s">
        <v>898</v>
      </c>
      <c r="M34" s="45"/>
    </row>
    <row r="35" spans="2:13" x14ac:dyDescent="0.35">
      <c r="B35" s="4" t="s">
        <v>898</v>
      </c>
      <c r="F35" s="6" t="s">
        <v>408</v>
      </c>
      <c r="L35" s="4" t="s">
        <v>871</v>
      </c>
      <c r="M35" s="45"/>
    </row>
    <row r="36" spans="2:13" x14ac:dyDescent="0.35">
      <c r="B36" s="68" t="s">
        <v>871</v>
      </c>
      <c r="F36" s="6" t="s">
        <v>380</v>
      </c>
      <c r="L36" s="4" t="s">
        <v>900</v>
      </c>
      <c r="M36" s="45"/>
    </row>
    <row r="37" spans="2:13" x14ac:dyDescent="0.35">
      <c r="B37" s="4" t="s">
        <v>900</v>
      </c>
      <c r="F37" s="6" t="s">
        <v>522</v>
      </c>
      <c r="L37" s="4" t="s">
        <v>928</v>
      </c>
      <c r="M37" s="45"/>
    </row>
    <row r="38" spans="2:13" x14ac:dyDescent="0.35">
      <c r="B38" s="4" t="s">
        <v>928</v>
      </c>
      <c r="F38" s="6" t="s">
        <v>435</v>
      </c>
      <c r="L38" s="4" t="s">
        <v>955</v>
      </c>
      <c r="M38" s="45"/>
    </row>
    <row r="39" spans="2:13" x14ac:dyDescent="0.35">
      <c r="B39" s="4" t="s">
        <v>955</v>
      </c>
      <c r="F39" s="6" t="s">
        <v>464</v>
      </c>
      <c r="L39" s="4" t="s">
        <v>810</v>
      </c>
      <c r="M39" s="45"/>
    </row>
    <row r="40" spans="2:13" x14ac:dyDescent="0.35">
      <c r="B40" s="4" t="s">
        <v>810</v>
      </c>
      <c r="F40" s="6" t="s">
        <v>609</v>
      </c>
      <c r="L40" s="4" t="s">
        <v>839</v>
      </c>
      <c r="M40" s="45"/>
    </row>
    <row r="41" spans="2:13" x14ac:dyDescent="0.35">
      <c r="B41" s="4" t="s">
        <v>839</v>
      </c>
      <c r="F41" s="6" t="s">
        <v>495</v>
      </c>
      <c r="L41" s="4" t="s">
        <v>868</v>
      </c>
      <c r="M41" s="45"/>
    </row>
    <row r="42" spans="2:13" x14ac:dyDescent="0.35">
      <c r="B42" s="68" t="s">
        <v>868</v>
      </c>
      <c r="F42" s="6" t="s">
        <v>493</v>
      </c>
      <c r="L42" s="6" t="s">
        <v>1062</v>
      </c>
      <c r="M42" s="45"/>
    </row>
    <row r="43" spans="2:13" x14ac:dyDescent="0.35">
      <c r="B43" s="6" t="s">
        <v>1062</v>
      </c>
      <c r="F43" s="6" t="s">
        <v>524</v>
      </c>
      <c r="L43" s="6" t="s">
        <v>1270</v>
      </c>
      <c r="M43" s="45"/>
    </row>
    <row r="44" spans="2:13" x14ac:dyDescent="0.35">
      <c r="B44" s="6" t="s">
        <v>1270</v>
      </c>
      <c r="F44" s="6" t="s">
        <v>553</v>
      </c>
      <c r="L44" s="4" t="s">
        <v>1034</v>
      </c>
      <c r="M44" s="45"/>
    </row>
    <row r="45" spans="2:13" x14ac:dyDescent="0.35">
      <c r="B45" s="4" t="s">
        <v>1034</v>
      </c>
      <c r="F45" s="6" t="s">
        <v>613</v>
      </c>
      <c r="M45" s="45"/>
    </row>
    <row r="46" spans="2:13" x14ac:dyDescent="0.35">
      <c r="F46" s="6" t="s">
        <v>581</v>
      </c>
      <c r="M46" s="45"/>
    </row>
    <row r="47" spans="2:13" x14ac:dyDescent="0.35">
      <c r="F47" s="6" t="s">
        <v>611</v>
      </c>
    </row>
    <row r="48" spans="2:13" x14ac:dyDescent="0.35">
      <c r="F48" s="6" t="s">
        <v>640</v>
      </c>
    </row>
    <row r="49" spans="6:6" x14ac:dyDescent="0.35">
      <c r="F49" s="6" t="s">
        <v>668</v>
      </c>
    </row>
    <row r="50" spans="6:6" x14ac:dyDescent="0.35">
      <c r="F50" s="6" t="s">
        <v>697</v>
      </c>
    </row>
    <row r="51" spans="6:6" x14ac:dyDescent="0.35">
      <c r="F51" s="6" t="s">
        <v>726</v>
      </c>
    </row>
    <row r="52" spans="6:6" x14ac:dyDescent="0.35">
      <c r="F52" s="4" t="s">
        <v>754</v>
      </c>
    </row>
    <row r="53" spans="6:6" x14ac:dyDescent="0.35">
      <c r="F53" s="4" t="s">
        <v>841</v>
      </c>
    </row>
    <row r="54" spans="6:6" x14ac:dyDescent="0.35">
      <c r="F54" s="4" t="s">
        <v>898</v>
      </c>
    </row>
    <row r="55" spans="6:6" x14ac:dyDescent="0.35">
      <c r="F55" s="4" t="s">
        <v>900</v>
      </c>
    </row>
    <row r="56" spans="6:6" x14ac:dyDescent="0.35">
      <c r="F56" s="4" t="s">
        <v>928</v>
      </c>
    </row>
    <row r="57" spans="6:6" x14ac:dyDescent="0.35">
      <c r="F57" s="4" t="s">
        <v>955</v>
      </c>
    </row>
    <row r="58" spans="6:6" x14ac:dyDescent="0.35">
      <c r="F58" s="4" t="s">
        <v>810</v>
      </c>
    </row>
    <row r="59" spans="6:6" x14ac:dyDescent="0.35">
      <c r="F59" s="4" t="s">
        <v>839</v>
      </c>
    </row>
    <row r="60" spans="6:6" x14ac:dyDescent="0.35">
      <c r="F60" s="6" t="s">
        <v>1062</v>
      </c>
    </row>
    <row r="61" spans="6:6" x14ac:dyDescent="0.35">
      <c r="F61" s="6" t="s">
        <v>1270</v>
      </c>
    </row>
    <row r="62" spans="6:6" x14ac:dyDescent="0.35">
      <c r="F62" s="4" t="s">
        <v>1034</v>
      </c>
    </row>
    <row r="63" spans="6:6" x14ac:dyDescent="0.35">
      <c r="F63" s="4"/>
    </row>
  </sheetData>
  <sortState xmlns:xlrd2="http://schemas.microsoft.com/office/spreadsheetml/2017/richdata2" ref="L2:L46">
    <sortCondition ref="L2:L4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21B1-C639-4439-B41E-BE637567C0A0}">
  <dimension ref="A1:AF247"/>
  <sheetViews>
    <sheetView topLeftCell="L2" workbookViewId="0">
      <selection activeCell="M36" sqref="M36:M156"/>
    </sheetView>
  </sheetViews>
  <sheetFormatPr defaultColWidth="8.81640625" defaultRowHeight="14.5" x14ac:dyDescent="0.35"/>
  <cols>
    <col min="1" max="12" width="8.54296875" style="12"/>
    <col min="13" max="13" width="85.54296875" style="12" bestFit="1" customWidth="1"/>
    <col min="14" max="24" width="8.54296875" style="12"/>
  </cols>
  <sheetData>
    <row r="1" spans="1:32" x14ac:dyDescent="0.35">
      <c r="A1" s="4" t="s">
        <v>2516</v>
      </c>
      <c r="B1" s="4" t="s">
        <v>2517</v>
      </c>
      <c r="C1" s="4" t="s">
        <v>2518</v>
      </c>
      <c r="D1" s="4" t="s">
        <v>2519</v>
      </c>
      <c r="E1" s="4" t="s">
        <v>2520</v>
      </c>
      <c r="F1" s="34" t="s">
        <v>2521</v>
      </c>
      <c r="G1" s="4" t="s">
        <v>2522</v>
      </c>
      <c r="H1" s="4" t="s">
        <v>2523</v>
      </c>
      <c r="I1" s="4" t="s">
        <v>2524</v>
      </c>
      <c r="J1" s="4" t="s">
        <v>2525</v>
      </c>
      <c r="K1" s="4" t="s">
        <v>2526</v>
      </c>
      <c r="L1" s="4" t="s">
        <v>2527</v>
      </c>
      <c r="M1" s="4" t="s">
        <v>2528</v>
      </c>
      <c r="N1" s="4" t="s">
        <v>2529</v>
      </c>
      <c r="O1" s="4" t="s">
        <v>2530</v>
      </c>
      <c r="P1" s="4" t="s">
        <v>2531</v>
      </c>
      <c r="Q1" s="4" t="s">
        <v>2532</v>
      </c>
      <c r="R1" s="4" t="s">
        <v>2533</v>
      </c>
      <c r="S1" s="4" t="s">
        <v>2534</v>
      </c>
      <c r="T1" s="12" t="s">
        <v>2535</v>
      </c>
      <c r="U1" s="12" t="s">
        <v>2536</v>
      </c>
      <c r="V1" s="12" t="s">
        <v>2537</v>
      </c>
      <c r="W1" s="12" t="s">
        <v>2538</v>
      </c>
      <c r="X1" s="12" t="s">
        <v>2539</v>
      </c>
      <c r="Z1" s="12" t="s">
        <v>31</v>
      </c>
      <c r="AA1" s="12" t="s">
        <v>2540</v>
      </c>
      <c r="AB1" s="35">
        <v>0</v>
      </c>
      <c r="AC1" t="s">
        <v>33</v>
      </c>
      <c r="AD1" t="s">
        <v>2541</v>
      </c>
      <c r="AE1" s="36">
        <v>0</v>
      </c>
      <c r="AF1" t="s">
        <v>35</v>
      </c>
    </row>
    <row r="2" spans="1:32" x14ac:dyDescent="0.35">
      <c r="A2" s="33" t="s">
        <v>2542</v>
      </c>
      <c r="B2" s="12" t="s">
        <v>2543</v>
      </c>
      <c r="C2" s="12" t="s">
        <v>2544</v>
      </c>
      <c r="D2" s="12" t="s">
        <v>2545</v>
      </c>
      <c r="E2" s="12" t="s">
        <v>2546</v>
      </c>
      <c r="F2" s="12" t="s">
        <v>2547</v>
      </c>
      <c r="G2" s="12" t="s">
        <v>2548</v>
      </c>
      <c r="H2" s="12" t="s">
        <v>2549</v>
      </c>
      <c r="I2" s="12" t="s">
        <v>2550</v>
      </c>
      <c r="J2" s="12" t="s">
        <v>2551</v>
      </c>
      <c r="K2" s="12" t="s">
        <v>2552</v>
      </c>
      <c r="L2" s="12" t="s">
        <v>2553</v>
      </c>
      <c r="M2" s="12" t="s">
        <v>2554</v>
      </c>
      <c r="N2" s="12" t="s">
        <v>2555</v>
      </c>
      <c r="O2" s="12" t="s">
        <v>2556</v>
      </c>
      <c r="P2" s="12" t="s">
        <v>2557</v>
      </c>
      <c r="Q2" s="12" t="s">
        <v>2558</v>
      </c>
      <c r="R2" s="12" t="s">
        <v>2559</v>
      </c>
      <c r="S2" s="12" t="s">
        <v>2560</v>
      </c>
      <c r="T2" s="12" t="s">
        <v>2561</v>
      </c>
      <c r="U2" s="12" t="s">
        <v>2562</v>
      </c>
      <c r="V2" s="12" t="s">
        <v>2563</v>
      </c>
      <c r="W2" s="12" t="s">
        <v>2564</v>
      </c>
      <c r="X2" s="12" t="s">
        <v>2565</v>
      </c>
      <c r="Z2" s="4" t="s">
        <v>147</v>
      </c>
      <c r="AA2" s="4" t="s">
        <v>2566</v>
      </c>
      <c r="AB2" s="4">
        <v>1</v>
      </c>
      <c r="AC2" s="4" t="s">
        <v>149</v>
      </c>
      <c r="AD2" s="4" t="s">
        <v>2517</v>
      </c>
      <c r="AE2" s="4">
        <v>1</v>
      </c>
    </row>
    <row r="3" spans="1:32" x14ac:dyDescent="0.35">
      <c r="A3" s="33" t="s">
        <v>2567</v>
      </c>
      <c r="B3" s="12" t="s">
        <v>2568</v>
      </c>
      <c r="C3" s="12" t="s">
        <v>2569</v>
      </c>
      <c r="D3" s="12" t="s">
        <v>2570</v>
      </c>
      <c r="E3" s="12" t="s">
        <v>2571</v>
      </c>
      <c r="F3" s="12" t="s">
        <v>2572</v>
      </c>
      <c r="G3" s="12" t="s">
        <v>2573</v>
      </c>
      <c r="H3" s="12" t="s">
        <v>2574</v>
      </c>
      <c r="I3" s="12" t="s">
        <v>2575</v>
      </c>
      <c r="J3" s="12" t="s">
        <v>2576</v>
      </c>
      <c r="K3" s="12" t="s">
        <v>2577</v>
      </c>
      <c r="L3" s="12" t="s">
        <v>2578</v>
      </c>
      <c r="M3" s="12" t="s">
        <v>2579</v>
      </c>
      <c r="N3" s="12" t="s">
        <v>2580</v>
      </c>
      <c r="O3" s="12" t="s">
        <v>2581</v>
      </c>
      <c r="P3" s="12" t="s">
        <v>2582</v>
      </c>
      <c r="Q3" s="12" t="s">
        <v>2583</v>
      </c>
      <c r="R3" s="12" t="s">
        <v>2584</v>
      </c>
      <c r="S3" s="12" t="s">
        <v>2585</v>
      </c>
      <c r="T3" s="12" t="s">
        <v>2586</v>
      </c>
      <c r="U3" s="12" t="s">
        <v>2587</v>
      </c>
      <c r="V3" s="12" t="s">
        <v>2588</v>
      </c>
      <c r="W3" s="12" t="s">
        <v>2589</v>
      </c>
      <c r="X3" s="12" t="s">
        <v>2590</v>
      </c>
      <c r="Z3" s="4" t="s">
        <v>164</v>
      </c>
      <c r="AA3" s="4" t="s">
        <v>2591</v>
      </c>
      <c r="AB3" s="4">
        <v>2</v>
      </c>
      <c r="AC3" s="4" t="s">
        <v>166</v>
      </c>
      <c r="AD3" s="4" t="s">
        <v>2516</v>
      </c>
      <c r="AE3" s="4">
        <v>1</v>
      </c>
    </row>
    <row r="4" spans="1:32" x14ac:dyDescent="0.35">
      <c r="A4" s="33" t="s">
        <v>2592</v>
      </c>
      <c r="B4" s="12" t="s">
        <v>2593</v>
      </c>
      <c r="C4" s="12" t="s">
        <v>2594</v>
      </c>
      <c r="D4" s="12" t="s">
        <v>2595</v>
      </c>
      <c r="E4" s="12" t="s">
        <v>2596</v>
      </c>
      <c r="F4" s="12" t="s">
        <v>2597</v>
      </c>
      <c r="G4" s="12" t="s">
        <v>2598</v>
      </c>
      <c r="H4" s="12" t="s">
        <v>2599</v>
      </c>
      <c r="I4" s="12" t="s">
        <v>2600</v>
      </c>
      <c r="J4" s="12" t="s">
        <v>2601</v>
      </c>
      <c r="K4" s="12" t="s">
        <v>2602</v>
      </c>
      <c r="L4" s="12" t="s">
        <v>2603</v>
      </c>
      <c r="M4" s="12" t="s">
        <v>2604</v>
      </c>
      <c r="N4" s="12" t="s">
        <v>2605</v>
      </c>
      <c r="O4" s="12" t="s">
        <v>2606</v>
      </c>
      <c r="P4" s="12" t="s">
        <v>2607</v>
      </c>
      <c r="Q4" s="12" t="s">
        <v>2608</v>
      </c>
      <c r="R4" s="12" t="s">
        <v>2609</v>
      </c>
      <c r="S4" s="12" t="s">
        <v>2610</v>
      </c>
      <c r="T4" s="12" t="s">
        <v>2611</v>
      </c>
      <c r="U4" s="12" t="s">
        <v>2612</v>
      </c>
      <c r="V4" s="12" t="s">
        <v>2613</v>
      </c>
      <c r="W4" s="12" t="s">
        <v>2614</v>
      </c>
      <c r="X4" s="12" t="s">
        <v>2615</v>
      </c>
      <c r="Z4" s="4" t="s">
        <v>200</v>
      </c>
      <c r="AA4" s="4" t="s">
        <v>2616</v>
      </c>
      <c r="AB4" s="4">
        <v>3</v>
      </c>
      <c r="AC4" s="4" t="s">
        <v>201</v>
      </c>
      <c r="AD4" s="4" t="s">
        <v>2518</v>
      </c>
      <c r="AE4" s="4">
        <v>1</v>
      </c>
    </row>
    <row r="5" spans="1:32" x14ac:dyDescent="0.35">
      <c r="A5" s="33" t="s">
        <v>2617</v>
      </c>
      <c r="B5" s="12" t="s">
        <v>2618</v>
      </c>
      <c r="C5" s="12" t="s">
        <v>2619</v>
      </c>
      <c r="D5" s="12" t="s">
        <v>2620</v>
      </c>
      <c r="E5" s="12" t="s">
        <v>2621</v>
      </c>
      <c r="F5" s="12" t="s">
        <v>2622</v>
      </c>
      <c r="G5" s="12" t="s">
        <v>2623</v>
      </c>
      <c r="H5" s="12" t="s">
        <v>2624</v>
      </c>
      <c r="I5" s="12" t="s">
        <v>2625</v>
      </c>
      <c r="J5" s="12" t="s">
        <v>2626</v>
      </c>
      <c r="K5" s="12" t="s">
        <v>2627</v>
      </c>
      <c r="L5" s="12" t="s">
        <v>2628</v>
      </c>
      <c r="M5" s="12" t="s">
        <v>2629</v>
      </c>
      <c r="N5" s="12" t="s">
        <v>2630</v>
      </c>
      <c r="O5" s="12" t="s">
        <v>2631</v>
      </c>
      <c r="P5" s="12" t="s">
        <v>2632</v>
      </c>
      <c r="Q5" s="12" t="s">
        <v>2633</v>
      </c>
      <c r="R5" s="12" t="s">
        <v>2634</v>
      </c>
      <c r="S5" s="12" t="s">
        <v>2635</v>
      </c>
      <c r="T5" s="12" t="s">
        <v>2636</v>
      </c>
      <c r="U5" s="12" t="s">
        <v>2637</v>
      </c>
      <c r="V5" s="12" t="s">
        <v>2638</v>
      </c>
      <c r="W5" s="12" t="s">
        <v>2639</v>
      </c>
      <c r="X5" s="12" t="s">
        <v>2640</v>
      </c>
      <c r="Z5" s="4" t="s">
        <v>233</v>
      </c>
      <c r="AA5" s="4" t="s">
        <v>2641</v>
      </c>
      <c r="AB5" s="4">
        <v>4</v>
      </c>
      <c r="AC5" s="4" t="s">
        <v>114</v>
      </c>
      <c r="AD5" s="4" t="s">
        <v>2519</v>
      </c>
      <c r="AE5" s="4">
        <v>2</v>
      </c>
    </row>
    <row r="6" spans="1:32" x14ac:dyDescent="0.35">
      <c r="A6" s="33" t="s">
        <v>2642</v>
      </c>
      <c r="B6" s="12" t="s">
        <v>2643</v>
      </c>
      <c r="C6" s="12" t="s">
        <v>2644</v>
      </c>
      <c r="D6" s="12" t="s">
        <v>2645</v>
      </c>
      <c r="E6" s="12" t="s">
        <v>2646</v>
      </c>
      <c r="F6" s="12" t="s">
        <v>2647</v>
      </c>
      <c r="G6" s="12" t="s">
        <v>2648</v>
      </c>
      <c r="H6" s="12" t="s">
        <v>2649</v>
      </c>
      <c r="I6" s="12" t="s">
        <v>2650</v>
      </c>
      <c r="J6" s="12" t="s">
        <v>2651</v>
      </c>
      <c r="K6" s="12" t="s">
        <v>2652</v>
      </c>
      <c r="L6" s="12" t="s">
        <v>2653</v>
      </c>
      <c r="M6" s="12" t="s">
        <v>2654</v>
      </c>
      <c r="N6" s="12" t="s">
        <v>2655</v>
      </c>
      <c r="O6" s="12" t="s">
        <v>2656</v>
      </c>
      <c r="P6" s="12" t="s">
        <v>2657</v>
      </c>
      <c r="Q6" s="12" t="s">
        <v>2658</v>
      </c>
      <c r="R6" s="12" t="s">
        <v>2659</v>
      </c>
      <c r="S6" s="12" t="s">
        <v>2660</v>
      </c>
      <c r="T6" s="12" t="s">
        <v>2661</v>
      </c>
      <c r="U6" s="12" t="s">
        <v>2662</v>
      </c>
      <c r="V6" s="12" t="s">
        <v>2663</v>
      </c>
      <c r="W6" s="12" t="s">
        <v>2664</v>
      </c>
      <c r="X6" s="12" t="s">
        <v>2665</v>
      </c>
      <c r="Z6" s="4" t="s">
        <v>267</v>
      </c>
      <c r="AA6" s="4" t="s">
        <v>2666</v>
      </c>
      <c r="AB6" s="4">
        <v>5</v>
      </c>
      <c r="AC6" s="4" t="s">
        <v>115</v>
      </c>
      <c r="AD6" s="4" t="s">
        <v>2520</v>
      </c>
      <c r="AE6" s="4">
        <v>3</v>
      </c>
    </row>
    <row r="7" spans="1:32" x14ac:dyDescent="0.35">
      <c r="A7" s="33" t="s">
        <v>2667</v>
      </c>
      <c r="B7" s="12" t="s">
        <v>2668</v>
      </c>
      <c r="C7" s="12" t="s">
        <v>2669</v>
      </c>
      <c r="D7" s="12" t="s">
        <v>2670</v>
      </c>
      <c r="E7" s="12" t="s">
        <v>2671</v>
      </c>
      <c r="F7" s="12" t="s">
        <v>2672</v>
      </c>
      <c r="G7" s="12" t="s">
        <v>2673</v>
      </c>
      <c r="H7" s="12" t="s">
        <v>2674</v>
      </c>
      <c r="I7" s="12" t="s">
        <v>2675</v>
      </c>
      <c r="J7" s="12" t="s">
        <v>2676</v>
      </c>
      <c r="K7" s="12" t="s">
        <v>2677</v>
      </c>
      <c r="L7" s="12" t="s">
        <v>2678</v>
      </c>
      <c r="M7" s="12" t="s">
        <v>2679</v>
      </c>
      <c r="N7" s="12" t="s">
        <v>2680</v>
      </c>
      <c r="O7" s="12" t="s">
        <v>2681</v>
      </c>
      <c r="P7" s="12" t="s">
        <v>2682</v>
      </c>
      <c r="Q7" s="12" t="s">
        <v>2683</v>
      </c>
      <c r="R7" s="12" t="s">
        <v>2684</v>
      </c>
      <c r="S7" s="12" t="s">
        <v>2685</v>
      </c>
      <c r="T7" s="12" t="s">
        <v>2686</v>
      </c>
      <c r="U7" s="12" t="s">
        <v>2687</v>
      </c>
      <c r="V7" s="12" t="s">
        <v>2688</v>
      </c>
      <c r="W7" s="12" t="s">
        <v>2689</v>
      </c>
      <c r="X7" s="12" t="s">
        <v>2690</v>
      </c>
      <c r="Z7" s="3"/>
      <c r="AA7" s="3"/>
      <c r="AB7" s="3"/>
      <c r="AC7" s="4" t="s">
        <v>297</v>
      </c>
      <c r="AD7" s="4" t="s">
        <v>2521</v>
      </c>
      <c r="AE7" s="4">
        <v>3</v>
      </c>
    </row>
    <row r="8" spans="1:32" x14ac:dyDescent="0.35">
      <c r="A8" s="33" t="s">
        <v>2691</v>
      </c>
      <c r="B8" s="12" t="s">
        <v>2692</v>
      </c>
      <c r="C8" s="12" t="s">
        <v>2693</v>
      </c>
      <c r="D8" s="12" t="s">
        <v>2694</v>
      </c>
      <c r="E8" s="12" t="s">
        <v>2695</v>
      </c>
      <c r="F8" s="12" t="s">
        <v>2696</v>
      </c>
      <c r="G8" s="12" t="s">
        <v>2697</v>
      </c>
      <c r="H8" s="12" t="s">
        <v>2698</v>
      </c>
      <c r="I8" s="12" t="s">
        <v>2699</v>
      </c>
      <c r="J8" s="12" t="s">
        <v>2700</v>
      </c>
      <c r="K8" s="12" t="s">
        <v>2701</v>
      </c>
      <c r="L8" s="12" t="s">
        <v>2702</v>
      </c>
      <c r="M8" s="12" t="s">
        <v>2703</v>
      </c>
      <c r="N8" s="12" t="s">
        <v>2704</v>
      </c>
      <c r="O8" s="12" t="s">
        <v>2705</v>
      </c>
      <c r="P8" s="12" t="s">
        <v>2706</v>
      </c>
      <c r="Q8" s="12" t="s">
        <v>2707</v>
      </c>
      <c r="R8" s="12" t="s">
        <v>2708</v>
      </c>
      <c r="S8" s="12" t="s">
        <v>2709</v>
      </c>
      <c r="T8" s="12" t="s">
        <v>2710</v>
      </c>
      <c r="U8" s="12" t="s">
        <v>2711</v>
      </c>
      <c r="V8" s="12" t="s">
        <v>2712</v>
      </c>
      <c r="W8" s="12" t="s">
        <v>2713</v>
      </c>
      <c r="X8" s="12" t="s">
        <v>2714</v>
      </c>
      <c r="Z8" s="3"/>
      <c r="AA8" s="3"/>
      <c r="AB8" s="3"/>
      <c r="AC8" s="4" t="s">
        <v>117</v>
      </c>
      <c r="AD8" s="4" t="s">
        <v>2522</v>
      </c>
      <c r="AE8" s="4">
        <v>3</v>
      </c>
    </row>
    <row r="9" spans="1:32" x14ac:dyDescent="0.35">
      <c r="A9" s="33" t="s">
        <v>2715</v>
      </c>
      <c r="B9" s="12" t="s">
        <v>2716</v>
      </c>
      <c r="C9" s="12" t="s">
        <v>2717</v>
      </c>
      <c r="D9" s="12" t="s">
        <v>2718</v>
      </c>
      <c r="E9" s="12" t="s">
        <v>2719</v>
      </c>
      <c r="F9" s="12" t="s">
        <v>2720</v>
      </c>
      <c r="G9" s="12" t="s">
        <v>2721</v>
      </c>
      <c r="H9" s="12" t="s">
        <v>2722</v>
      </c>
      <c r="I9" s="12" t="s">
        <v>2723</v>
      </c>
      <c r="J9" s="12" t="s">
        <v>2724</v>
      </c>
      <c r="K9" s="12" t="s">
        <v>2725</v>
      </c>
      <c r="L9" s="12" t="s">
        <v>2726</v>
      </c>
      <c r="M9" s="12" t="s">
        <v>2727</v>
      </c>
      <c r="N9" s="12" t="s">
        <v>2728</v>
      </c>
      <c r="O9" s="12" t="s">
        <v>2729</v>
      </c>
      <c r="P9" s="12" t="s">
        <v>2730</v>
      </c>
      <c r="Q9" s="12" t="s">
        <v>2731</v>
      </c>
      <c r="R9" s="12" t="s">
        <v>2732</v>
      </c>
      <c r="S9" s="12" t="s">
        <v>2733</v>
      </c>
      <c r="T9" s="12" t="s">
        <v>2734</v>
      </c>
      <c r="U9" s="12" t="s">
        <v>2735</v>
      </c>
      <c r="V9" s="12" t="s">
        <v>2736</v>
      </c>
      <c r="W9" s="12" t="s">
        <v>2737</v>
      </c>
      <c r="X9" s="12" t="s">
        <v>2738</v>
      </c>
      <c r="Z9" s="3"/>
      <c r="AA9" s="3"/>
      <c r="AB9" s="3"/>
      <c r="AC9" s="4" t="s">
        <v>118</v>
      </c>
      <c r="AD9" s="4" t="s">
        <v>2523</v>
      </c>
      <c r="AE9" s="4">
        <v>3</v>
      </c>
    </row>
    <row r="10" spans="1:32" x14ac:dyDescent="0.35">
      <c r="A10" s="33" t="s">
        <v>2739</v>
      </c>
      <c r="B10" s="12" t="s">
        <v>2740</v>
      </c>
      <c r="C10" s="12" t="s">
        <v>2741</v>
      </c>
      <c r="D10" s="12" t="s">
        <v>2742</v>
      </c>
      <c r="E10" s="12" t="s">
        <v>2743</v>
      </c>
      <c r="F10" s="12" t="s">
        <v>2744</v>
      </c>
      <c r="G10" s="12" t="s">
        <v>2745</v>
      </c>
      <c r="H10" s="12" t="s">
        <v>2746</v>
      </c>
      <c r="I10" s="12" t="s">
        <v>2747</v>
      </c>
      <c r="J10" s="12" t="s">
        <v>2748</v>
      </c>
      <c r="K10" s="12" t="s">
        <v>2749</v>
      </c>
      <c r="L10" s="12" t="s">
        <v>2750</v>
      </c>
      <c r="M10" s="12" t="s">
        <v>2751</v>
      </c>
      <c r="N10" s="12" t="s">
        <v>2752</v>
      </c>
      <c r="O10" s="12" t="s">
        <v>2753</v>
      </c>
      <c r="P10" s="12" t="s">
        <v>2754</v>
      </c>
      <c r="Q10" s="12" t="s">
        <v>2755</v>
      </c>
      <c r="R10" s="12" t="s">
        <v>2756</v>
      </c>
      <c r="S10" s="12" t="s">
        <v>2757</v>
      </c>
      <c r="T10" s="12" t="s">
        <v>2758</v>
      </c>
      <c r="U10" s="12" t="s">
        <v>2759</v>
      </c>
      <c r="V10" s="12" t="s">
        <v>2760</v>
      </c>
      <c r="W10" s="12" t="s">
        <v>2761</v>
      </c>
      <c r="X10" s="12" t="s">
        <v>2762</v>
      </c>
      <c r="Z10" s="3"/>
      <c r="AA10" s="3"/>
      <c r="AB10" s="3"/>
      <c r="AC10" s="4" t="s">
        <v>119</v>
      </c>
      <c r="AD10" s="4" t="s">
        <v>2524</v>
      </c>
      <c r="AE10" s="4">
        <v>3</v>
      </c>
    </row>
    <row r="11" spans="1:32" x14ac:dyDescent="0.35">
      <c r="A11" s="33" t="s">
        <v>2763</v>
      </c>
      <c r="B11" s="12" t="s">
        <v>2764</v>
      </c>
      <c r="C11" s="12" t="s">
        <v>2765</v>
      </c>
      <c r="D11" s="12" t="s">
        <v>2766</v>
      </c>
      <c r="E11" s="12" t="s">
        <v>2767</v>
      </c>
      <c r="F11" s="12" t="s">
        <v>2768</v>
      </c>
      <c r="G11" s="12" t="s">
        <v>2769</v>
      </c>
      <c r="H11" s="12" t="s">
        <v>2770</v>
      </c>
      <c r="I11" s="12" t="s">
        <v>2771</v>
      </c>
      <c r="J11" s="12" t="s">
        <v>2772</v>
      </c>
      <c r="K11" s="12" t="s">
        <v>2773</v>
      </c>
      <c r="L11" s="12" t="s">
        <v>2774</v>
      </c>
      <c r="M11" s="12" t="s">
        <v>2775</v>
      </c>
      <c r="N11" s="12" t="s">
        <v>2776</v>
      </c>
      <c r="O11" s="12" t="s">
        <v>2777</v>
      </c>
      <c r="P11" s="12" t="s">
        <v>2778</v>
      </c>
      <c r="Q11" s="12" t="s">
        <v>2779</v>
      </c>
      <c r="R11" s="12" t="s">
        <v>2780</v>
      </c>
      <c r="S11" s="12" t="s">
        <v>2781</v>
      </c>
      <c r="T11" s="12" t="s">
        <v>2782</v>
      </c>
      <c r="U11" s="12" t="s">
        <v>2783</v>
      </c>
      <c r="V11" s="12" t="s">
        <v>2784</v>
      </c>
      <c r="W11" s="12" t="s">
        <v>2785</v>
      </c>
      <c r="X11" s="12" t="s">
        <v>2786</v>
      </c>
      <c r="Z11" s="3"/>
      <c r="AA11" s="3"/>
      <c r="AB11" s="3"/>
      <c r="AC11" s="4" t="s">
        <v>120</v>
      </c>
      <c r="AD11" s="4" t="s">
        <v>2525</v>
      </c>
      <c r="AE11" s="4">
        <v>3</v>
      </c>
    </row>
    <row r="12" spans="1:32" x14ac:dyDescent="0.35">
      <c r="A12" s="33" t="s">
        <v>2787</v>
      </c>
      <c r="B12" s="12" t="s">
        <v>2788</v>
      </c>
      <c r="C12" s="12" t="s">
        <v>2789</v>
      </c>
      <c r="D12" s="12" t="s">
        <v>2790</v>
      </c>
      <c r="E12" s="12" t="s">
        <v>2791</v>
      </c>
      <c r="F12" s="12" t="s">
        <v>2792</v>
      </c>
      <c r="G12" s="12" t="s">
        <v>2793</v>
      </c>
      <c r="H12" s="12" t="s">
        <v>2794</v>
      </c>
      <c r="I12" s="12" t="s">
        <v>2795</v>
      </c>
      <c r="J12" s="12" t="s">
        <v>2796</v>
      </c>
      <c r="K12" s="12" t="s">
        <v>2797</v>
      </c>
      <c r="L12" s="12" t="s">
        <v>2798</v>
      </c>
      <c r="M12" s="12" t="s">
        <v>2799</v>
      </c>
      <c r="N12" s="12" t="s">
        <v>2800</v>
      </c>
      <c r="O12" s="12" t="s">
        <v>2801</v>
      </c>
      <c r="P12" s="12" t="s">
        <v>2802</v>
      </c>
      <c r="Q12" s="12" t="s">
        <v>2803</v>
      </c>
      <c r="R12" s="12" t="s">
        <v>2804</v>
      </c>
      <c r="S12" s="12" t="s">
        <v>2805</v>
      </c>
      <c r="T12" s="12" t="s">
        <v>2806</v>
      </c>
      <c r="U12" s="12" t="s">
        <v>2807</v>
      </c>
      <c r="V12" s="12" t="s">
        <v>2808</v>
      </c>
      <c r="W12" s="12" t="s">
        <v>2809</v>
      </c>
      <c r="X12" s="12" t="s">
        <v>2810</v>
      </c>
      <c r="Z12" s="3"/>
      <c r="AA12" s="3"/>
      <c r="AB12" s="3"/>
      <c r="AC12" s="4" t="s">
        <v>438</v>
      </c>
      <c r="AD12" s="4" t="s">
        <v>2526</v>
      </c>
      <c r="AE12" s="4">
        <v>4</v>
      </c>
    </row>
    <row r="13" spans="1:32" x14ac:dyDescent="0.35">
      <c r="A13" s="33" t="s">
        <v>2811</v>
      </c>
      <c r="B13" s="12" t="s">
        <v>2812</v>
      </c>
      <c r="C13" s="12" t="s">
        <v>2813</v>
      </c>
      <c r="D13" s="12" t="s">
        <v>2814</v>
      </c>
      <c r="E13" s="12" t="s">
        <v>2815</v>
      </c>
      <c r="F13" s="12" t="s">
        <v>2816</v>
      </c>
      <c r="G13" s="12" t="s">
        <v>2817</v>
      </c>
      <c r="H13" s="12" t="s">
        <v>2818</v>
      </c>
      <c r="I13" s="12" t="s">
        <v>2819</v>
      </c>
      <c r="J13" s="12" t="s">
        <v>2820</v>
      </c>
      <c r="K13" s="12" t="s">
        <v>2821</v>
      </c>
      <c r="L13" s="12" t="s">
        <v>2822</v>
      </c>
      <c r="M13" s="12" t="s">
        <v>2823</v>
      </c>
      <c r="N13" s="12" t="s">
        <v>2824</v>
      </c>
      <c r="O13" s="12" t="s">
        <v>2825</v>
      </c>
      <c r="P13" s="12" t="s">
        <v>2826</v>
      </c>
      <c r="Q13" s="12" t="s">
        <v>2827</v>
      </c>
      <c r="R13" s="12" t="s">
        <v>2828</v>
      </c>
      <c r="S13" s="12" t="s">
        <v>2829</v>
      </c>
      <c r="T13" s="12" t="s">
        <v>2830</v>
      </c>
      <c r="U13" s="12" t="s">
        <v>2831</v>
      </c>
      <c r="V13" s="12" t="s">
        <v>2832</v>
      </c>
      <c r="W13" s="12" t="s">
        <v>2833</v>
      </c>
      <c r="X13" s="12" t="s">
        <v>2834</v>
      </c>
      <c r="Z13" s="3"/>
      <c r="AA13" s="3"/>
      <c r="AB13" s="3"/>
      <c r="AC13" s="4" t="s">
        <v>467</v>
      </c>
      <c r="AD13" s="4" t="s">
        <v>2527</v>
      </c>
      <c r="AE13" s="4">
        <v>4</v>
      </c>
    </row>
    <row r="14" spans="1:32" x14ac:dyDescent="0.35">
      <c r="A14" s="33" t="s">
        <v>2835</v>
      </c>
      <c r="B14" s="12" t="s">
        <v>2836</v>
      </c>
      <c r="C14" s="12" t="s">
        <v>2837</v>
      </c>
      <c r="D14" s="12" t="s">
        <v>2838</v>
      </c>
      <c r="E14" s="12" t="s">
        <v>2839</v>
      </c>
      <c r="F14" s="12" t="s">
        <v>2840</v>
      </c>
      <c r="G14" s="12" t="s">
        <v>2841</v>
      </c>
      <c r="H14" s="12" t="s">
        <v>2842</v>
      </c>
      <c r="I14" s="12" t="s">
        <v>2843</v>
      </c>
      <c r="J14" s="12" t="s">
        <v>2844</v>
      </c>
      <c r="K14" s="12" t="s">
        <v>2845</v>
      </c>
      <c r="L14" s="12" t="s">
        <v>2846</v>
      </c>
      <c r="M14" s="12" t="s">
        <v>2847</v>
      </c>
      <c r="N14" s="12" t="s">
        <v>2848</v>
      </c>
      <c r="O14" s="12" t="s">
        <v>2849</v>
      </c>
      <c r="P14" s="12" t="s">
        <v>2850</v>
      </c>
      <c r="Q14" s="12" t="s">
        <v>2851</v>
      </c>
      <c r="R14" s="12" t="s">
        <v>2852</v>
      </c>
      <c r="S14" s="12" t="s">
        <v>2853</v>
      </c>
      <c r="T14" s="12" t="s">
        <v>2854</v>
      </c>
      <c r="U14" s="12" t="s">
        <v>2855</v>
      </c>
      <c r="V14" s="12" t="s">
        <v>2856</v>
      </c>
      <c r="W14" s="12" t="s">
        <v>2857</v>
      </c>
      <c r="X14" s="12" t="s">
        <v>2858</v>
      </c>
      <c r="Z14" s="3"/>
      <c r="AA14" s="3"/>
      <c r="AB14" s="3"/>
      <c r="AC14" s="4" t="s">
        <v>497</v>
      </c>
      <c r="AD14" s="4" t="s">
        <v>2528</v>
      </c>
      <c r="AE14" s="4">
        <v>4</v>
      </c>
    </row>
    <row r="15" spans="1:32" x14ac:dyDescent="0.35">
      <c r="A15" s="33" t="s">
        <v>2859</v>
      </c>
      <c r="B15" s="12" t="s">
        <v>2860</v>
      </c>
      <c r="C15" s="12" t="s">
        <v>2861</v>
      </c>
      <c r="D15" s="12" t="s">
        <v>2862</v>
      </c>
      <c r="E15" s="12" t="s">
        <v>2863</v>
      </c>
      <c r="F15" s="12" t="s">
        <v>2864</v>
      </c>
      <c r="G15" s="12" t="s">
        <v>2865</v>
      </c>
      <c r="H15" t="s">
        <v>2866</v>
      </c>
      <c r="I15" s="12" t="s">
        <v>2867</v>
      </c>
      <c r="J15" s="12" t="s">
        <v>2868</v>
      </c>
      <c r="K15" s="12" t="s">
        <v>2869</v>
      </c>
      <c r="L15" s="12" t="s">
        <v>2870</v>
      </c>
      <c r="M15" s="12" t="s">
        <v>2871</v>
      </c>
      <c r="N15" s="12" t="s">
        <v>2872</v>
      </c>
      <c r="O15" s="12" t="s">
        <v>2873</v>
      </c>
      <c r="P15" s="12" t="s">
        <v>2874</v>
      </c>
      <c r="Q15" s="12" t="s">
        <v>2875</v>
      </c>
      <c r="R15" s="12" t="s">
        <v>2876</v>
      </c>
      <c r="S15" s="12" t="s">
        <v>2877</v>
      </c>
      <c r="T15" s="12" t="s">
        <v>2878</v>
      </c>
      <c r="U15" s="12" t="s">
        <v>2879</v>
      </c>
      <c r="V15" s="12" t="s">
        <v>2880</v>
      </c>
      <c r="W15" s="12" t="s">
        <v>2881</v>
      </c>
      <c r="X15" s="12" t="s">
        <v>2882</v>
      </c>
      <c r="Z15" s="3"/>
      <c r="AA15" s="3"/>
      <c r="AB15" s="3"/>
      <c r="AC15" s="4" t="s">
        <v>527</v>
      </c>
      <c r="AD15" s="4" t="s">
        <v>2529</v>
      </c>
      <c r="AE15" s="4">
        <v>4</v>
      </c>
    </row>
    <row r="16" spans="1:32" x14ac:dyDescent="0.35">
      <c r="A16" s="33" t="s">
        <v>2883</v>
      </c>
      <c r="B16" s="12" t="s">
        <v>2884</v>
      </c>
      <c r="C16" s="12" t="s">
        <v>2885</v>
      </c>
      <c r="D16" s="12" t="s">
        <v>2886</v>
      </c>
      <c r="E16" s="12" t="s">
        <v>2887</v>
      </c>
      <c r="F16" s="12" t="s">
        <v>2888</v>
      </c>
      <c r="G16" s="12" t="s">
        <v>2889</v>
      </c>
      <c r="H16" t="s">
        <v>2890</v>
      </c>
      <c r="I16" s="12" t="s">
        <v>2891</v>
      </c>
      <c r="J16" s="12" t="s">
        <v>2892</v>
      </c>
      <c r="K16" s="12" t="s">
        <v>2893</v>
      </c>
      <c r="L16" s="12" t="s">
        <v>2894</v>
      </c>
      <c r="M16" s="12" t="s">
        <v>2895</v>
      </c>
      <c r="N16" s="12" t="s">
        <v>2896</v>
      </c>
      <c r="O16" s="12" t="s">
        <v>2897</v>
      </c>
      <c r="P16" s="12" t="s">
        <v>2898</v>
      </c>
      <c r="Q16" s="12" t="s">
        <v>2899</v>
      </c>
      <c r="R16" s="12" t="s">
        <v>2900</v>
      </c>
      <c r="S16" s="12" t="s">
        <v>2901</v>
      </c>
      <c r="T16" s="12" t="s">
        <v>2902</v>
      </c>
      <c r="U16" s="12" t="s">
        <v>2903</v>
      </c>
      <c r="V16" s="12" t="s">
        <v>2904</v>
      </c>
      <c r="W16" s="12" t="s">
        <v>2905</v>
      </c>
      <c r="X16" s="12" t="s">
        <v>2906</v>
      </c>
      <c r="Z16" s="3"/>
      <c r="AA16" s="3"/>
      <c r="AB16" s="3"/>
      <c r="AC16" s="4" t="s">
        <v>125</v>
      </c>
      <c r="AD16" s="4" t="s">
        <v>2530</v>
      </c>
      <c r="AE16" s="4">
        <v>4</v>
      </c>
    </row>
    <row r="17" spans="1:31" x14ac:dyDescent="0.35">
      <c r="A17" s="33" t="s">
        <v>2907</v>
      </c>
      <c r="B17" s="12" t="s">
        <v>2908</v>
      </c>
      <c r="C17" s="12" t="s">
        <v>2909</v>
      </c>
      <c r="D17" s="12" t="s">
        <v>2910</v>
      </c>
      <c r="E17" s="12" t="s">
        <v>2911</v>
      </c>
      <c r="F17" s="12" t="s">
        <v>2912</v>
      </c>
      <c r="G17" s="12" t="s">
        <v>2913</v>
      </c>
      <c r="H17" t="s">
        <v>990</v>
      </c>
      <c r="I17" s="12" t="s">
        <v>2914</v>
      </c>
      <c r="J17" s="12" t="s">
        <v>2915</v>
      </c>
      <c r="K17" s="12" t="s">
        <v>2916</v>
      </c>
      <c r="L17" s="12" t="s">
        <v>2917</v>
      </c>
      <c r="M17" s="12" t="s">
        <v>2918</v>
      </c>
      <c r="N17" s="12" t="s">
        <v>2919</v>
      </c>
      <c r="O17" s="12" t="s">
        <v>2920</v>
      </c>
      <c r="P17" s="12" t="s">
        <v>2921</v>
      </c>
      <c r="Q17" s="12" t="s">
        <v>2922</v>
      </c>
      <c r="R17" s="12" t="s">
        <v>2923</v>
      </c>
      <c r="S17" s="12" t="s">
        <v>2924</v>
      </c>
      <c r="T17" s="12" t="s">
        <v>2925</v>
      </c>
      <c r="U17" s="12" t="s">
        <v>2926</v>
      </c>
      <c r="V17" s="12" t="s">
        <v>2927</v>
      </c>
      <c r="W17" s="12" t="s">
        <v>2928</v>
      </c>
      <c r="X17" s="12" t="s">
        <v>2929</v>
      </c>
      <c r="Z17" s="3"/>
      <c r="AA17" s="3"/>
      <c r="AB17" s="3"/>
      <c r="AC17" s="4" t="s">
        <v>584</v>
      </c>
      <c r="AD17" s="4" t="s">
        <v>2531</v>
      </c>
      <c r="AE17" s="4">
        <v>4</v>
      </c>
    </row>
    <row r="18" spans="1:31" x14ac:dyDescent="0.35">
      <c r="A18" s="33" t="s">
        <v>2930</v>
      </c>
      <c r="B18" s="12" t="s">
        <v>2931</v>
      </c>
      <c r="C18" s="12" t="s">
        <v>2932</v>
      </c>
      <c r="D18" s="12" t="s">
        <v>2933</v>
      </c>
      <c r="E18" s="12" t="s">
        <v>2934</v>
      </c>
      <c r="F18" s="12" t="s">
        <v>2935</v>
      </c>
      <c r="G18" s="12" t="s">
        <v>2936</v>
      </c>
      <c r="H18" t="s">
        <v>1017</v>
      </c>
      <c r="I18" s="12" t="s">
        <v>2937</v>
      </c>
      <c r="J18" s="12" t="s">
        <v>2938</v>
      </c>
      <c r="K18" s="12" t="s">
        <v>2939</v>
      </c>
      <c r="L18" s="12" t="s">
        <v>2940</v>
      </c>
      <c r="M18" s="12" t="s">
        <v>2941</v>
      </c>
      <c r="N18" s="12" t="s">
        <v>2942</v>
      </c>
      <c r="O18" s="12" t="s">
        <v>2943</v>
      </c>
      <c r="P18" s="12" t="s">
        <v>2944</v>
      </c>
      <c r="Q18" s="12" t="s">
        <v>2945</v>
      </c>
      <c r="R18" s="12" t="s">
        <v>2946</v>
      </c>
      <c r="S18" s="12" t="s">
        <v>832</v>
      </c>
      <c r="T18" s="12" t="s">
        <v>2947</v>
      </c>
      <c r="U18" s="12" t="s">
        <v>2948</v>
      </c>
      <c r="V18" s="12" t="s">
        <v>2949</v>
      </c>
      <c r="W18" s="12" t="s">
        <v>2950</v>
      </c>
      <c r="X18" s="12" t="s">
        <v>2951</v>
      </c>
      <c r="Z18" s="3"/>
      <c r="AA18" s="3"/>
      <c r="AB18" s="3"/>
      <c r="AC18" s="4" t="s">
        <v>127</v>
      </c>
      <c r="AD18" s="4" t="s">
        <v>2532</v>
      </c>
      <c r="AE18" s="4">
        <v>4</v>
      </c>
    </row>
    <row r="19" spans="1:31" x14ac:dyDescent="0.35">
      <c r="A19" s="33" t="s">
        <v>2952</v>
      </c>
      <c r="B19" s="12" t="s">
        <v>2953</v>
      </c>
      <c r="C19" s="12" t="s">
        <v>2954</v>
      </c>
      <c r="D19" s="12" t="s">
        <v>2955</v>
      </c>
      <c r="E19" s="12" t="s">
        <v>2956</v>
      </c>
      <c r="F19" s="12" t="s">
        <v>2957</v>
      </c>
      <c r="G19" s="12" t="s">
        <v>2958</v>
      </c>
      <c r="H19" t="s">
        <v>1043</v>
      </c>
      <c r="I19" s="12" t="s">
        <v>2959</v>
      </c>
      <c r="J19" s="12" t="s">
        <v>2960</v>
      </c>
      <c r="K19" s="12" t="s">
        <v>2961</v>
      </c>
      <c r="L19" s="12" t="s">
        <v>2962</v>
      </c>
      <c r="M19" s="12" t="s">
        <v>2963</v>
      </c>
      <c r="N19" s="12" t="s">
        <v>2964</v>
      </c>
      <c r="O19" s="12" t="s">
        <v>2965</v>
      </c>
      <c r="P19" s="12" t="s">
        <v>2966</v>
      </c>
      <c r="Q19" s="12" t="s">
        <v>2967</v>
      </c>
      <c r="R19" s="12" t="s">
        <v>2968</v>
      </c>
      <c r="S19" t="s">
        <v>861</v>
      </c>
      <c r="T19" s="12" t="s">
        <v>2969</v>
      </c>
      <c r="U19" s="12" t="s">
        <v>2970</v>
      </c>
      <c r="V19" s="12" t="s">
        <v>2971</v>
      </c>
      <c r="W19" s="12" t="s">
        <v>2972</v>
      </c>
      <c r="X19" s="12" t="s">
        <v>2973</v>
      </c>
      <c r="Z19" s="3"/>
      <c r="AA19" s="3"/>
      <c r="AB19" s="3"/>
      <c r="AC19" s="4" t="s">
        <v>128</v>
      </c>
      <c r="AD19" s="4" t="s">
        <v>2533</v>
      </c>
      <c r="AE19" s="4">
        <v>5</v>
      </c>
    </row>
    <row r="20" spans="1:31" x14ac:dyDescent="0.35">
      <c r="A20" s="33" t="s">
        <v>2974</v>
      </c>
      <c r="B20" s="12" t="s">
        <v>2975</v>
      </c>
      <c r="C20" s="12" t="s">
        <v>2976</v>
      </c>
      <c r="D20" s="12" t="s">
        <v>2977</v>
      </c>
      <c r="E20" s="12" t="s">
        <v>2978</v>
      </c>
      <c r="F20" s="12" t="s">
        <v>2979</v>
      </c>
      <c r="G20" s="12" t="s">
        <v>2980</v>
      </c>
      <c r="H20" t="s">
        <v>1073</v>
      </c>
      <c r="I20" s="12" t="s">
        <v>2981</v>
      </c>
      <c r="J20" s="12" t="s">
        <v>2982</v>
      </c>
      <c r="K20" s="12" t="s">
        <v>2983</v>
      </c>
      <c r="L20" s="12" t="s">
        <v>2984</v>
      </c>
      <c r="M20" s="12" t="s">
        <v>2985</v>
      </c>
      <c r="N20" s="12" t="s">
        <v>2986</v>
      </c>
      <c r="O20" s="12" t="s">
        <v>2987</v>
      </c>
      <c r="P20" s="12" t="s">
        <v>2988</v>
      </c>
      <c r="Q20" s="12" t="s">
        <v>2989</v>
      </c>
      <c r="R20" s="12" t="s">
        <v>2990</v>
      </c>
      <c r="S20" t="s">
        <v>891</v>
      </c>
      <c r="T20" s="12" t="s">
        <v>2991</v>
      </c>
      <c r="U20" s="12" t="s">
        <v>2992</v>
      </c>
      <c r="V20" s="12" t="s">
        <v>2993</v>
      </c>
      <c r="W20" s="12" t="s">
        <v>2994</v>
      </c>
      <c r="X20" s="12" t="s">
        <v>2995</v>
      </c>
      <c r="Z20" s="3"/>
      <c r="AA20" s="3"/>
      <c r="AB20" s="3"/>
      <c r="AC20" s="4" t="s">
        <v>671</v>
      </c>
      <c r="AD20" s="4" t="s">
        <v>2534</v>
      </c>
      <c r="AE20" s="4">
        <v>5</v>
      </c>
    </row>
    <row r="21" spans="1:31" x14ac:dyDescent="0.35">
      <c r="A21" s="33" t="s">
        <v>2996</v>
      </c>
      <c r="B21" s="12" t="s">
        <v>2997</v>
      </c>
      <c r="C21" s="12" t="s">
        <v>2998</v>
      </c>
      <c r="D21" s="12" t="s">
        <v>2999</v>
      </c>
      <c r="E21" s="12" t="s">
        <v>3000</v>
      </c>
      <c r="F21" s="12" t="s">
        <v>3001</v>
      </c>
      <c r="G21" s="12" t="s">
        <v>3002</v>
      </c>
      <c r="H21" t="s">
        <v>1102</v>
      </c>
      <c r="I21" s="12" t="s">
        <v>3003</v>
      </c>
      <c r="J21" s="12" t="s">
        <v>3004</v>
      </c>
      <c r="K21" s="12" t="s">
        <v>3005</v>
      </c>
      <c r="L21" s="12" t="s">
        <v>3006</v>
      </c>
      <c r="M21" s="12" t="s">
        <v>3007</v>
      </c>
      <c r="N21" s="12" t="s">
        <v>3008</v>
      </c>
      <c r="O21" s="12" t="s">
        <v>3009</v>
      </c>
      <c r="P21" s="12" t="s">
        <v>3010</v>
      </c>
      <c r="Q21" s="12" t="s">
        <v>3011</v>
      </c>
      <c r="R21" s="12" t="s">
        <v>3012</v>
      </c>
      <c r="S21" t="s">
        <v>920</v>
      </c>
      <c r="T21" s="12" t="s">
        <v>3013</v>
      </c>
      <c r="U21" s="12" t="s">
        <v>3014</v>
      </c>
      <c r="V21" s="12" t="s">
        <v>3015</v>
      </c>
      <c r="W21" s="12" t="s">
        <v>3016</v>
      </c>
      <c r="X21" s="12" t="s">
        <v>3017</v>
      </c>
      <c r="Z21" s="3"/>
      <c r="AA21" s="3"/>
      <c r="AB21" s="3"/>
      <c r="AC21" s="4" t="s">
        <v>700</v>
      </c>
      <c r="AD21" s="4" t="s">
        <v>2535</v>
      </c>
      <c r="AE21" s="4">
        <v>5</v>
      </c>
    </row>
    <row r="22" spans="1:31" x14ac:dyDescent="0.35">
      <c r="A22" s="33" t="s">
        <v>902</v>
      </c>
      <c r="B22" s="12" t="s">
        <v>1011</v>
      </c>
      <c r="C22" s="12" t="s">
        <v>3018</v>
      </c>
      <c r="D22" s="12" t="s">
        <v>3019</v>
      </c>
      <c r="E22" s="12" t="s">
        <v>3020</v>
      </c>
      <c r="F22" s="12" t="s">
        <v>3021</v>
      </c>
      <c r="G22" s="12" t="s">
        <v>3022</v>
      </c>
      <c r="H22" t="s">
        <v>1129</v>
      </c>
      <c r="I22" s="12" t="s">
        <v>3023</v>
      </c>
      <c r="J22" s="12" t="s">
        <v>3024</v>
      </c>
      <c r="K22" s="12" t="s">
        <v>3025</v>
      </c>
      <c r="L22" s="12" t="s">
        <v>3026</v>
      </c>
      <c r="M22" s="12" t="s">
        <v>3027</v>
      </c>
      <c r="N22" s="12" t="s">
        <v>3028</v>
      </c>
      <c r="O22" s="12" t="s">
        <v>3029</v>
      </c>
      <c r="P22" s="12" t="s">
        <v>3030</v>
      </c>
      <c r="Q22" s="12" t="s">
        <v>1026</v>
      </c>
      <c r="R22" s="12" t="s">
        <v>3031</v>
      </c>
      <c r="S22" t="s">
        <v>948</v>
      </c>
      <c r="T22" s="12" t="s">
        <v>3032</v>
      </c>
      <c r="U22" s="12" t="s">
        <v>3033</v>
      </c>
      <c r="V22" s="12" t="s">
        <v>3034</v>
      </c>
      <c r="W22" s="12" t="s">
        <v>1143</v>
      </c>
      <c r="X22" s="12" t="s">
        <v>3035</v>
      </c>
      <c r="Z22" s="3"/>
      <c r="AA22" s="3"/>
      <c r="AB22" s="3"/>
      <c r="AC22" s="4" t="s">
        <v>131</v>
      </c>
      <c r="AD22" s="4" t="s">
        <v>2536</v>
      </c>
      <c r="AE22" s="4">
        <v>5</v>
      </c>
    </row>
    <row r="23" spans="1:31" x14ac:dyDescent="0.35">
      <c r="A23" s="33" t="s">
        <v>930</v>
      </c>
      <c r="B23" s="12" t="s">
        <v>1037</v>
      </c>
      <c r="C23" s="12" t="s">
        <v>3036</v>
      </c>
      <c r="D23" s="12" t="s">
        <v>3037</v>
      </c>
      <c r="E23" s="12" t="s">
        <v>3038</v>
      </c>
      <c r="F23" s="12" t="s">
        <v>1071</v>
      </c>
      <c r="G23" s="12" t="s">
        <v>3039</v>
      </c>
      <c r="H23" t="s">
        <v>1155</v>
      </c>
      <c r="I23" s="12" t="s">
        <v>3040</v>
      </c>
      <c r="J23" t="s">
        <v>3041</v>
      </c>
      <c r="K23" s="12" t="s">
        <v>3042</v>
      </c>
      <c r="L23" s="12" t="s">
        <v>3043</v>
      </c>
      <c r="M23" s="12" t="s">
        <v>3044</v>
      </c>
      <c r="N23" s="12" t="s">
        <v>3045</v>
      </c>
      <c r="O23" s="12" t="s">
        <v>3046</v>
      </c>
      <c r="P23" s="12" t="s">
        <v>3047</v>
      </c>
      <c r="Q23" s="12" t="s">
        <v>1052</v>
      </c>
      <c r="R23" s="12" t="s">
        <v>3048</v>
      </c>
      <c r="S23" t="s">
        <v>975</v>
      </c>
      <c r="T23" s="12" t="s">
        <v>3049</v>
      </c>
      <c r="U23" s="12" t="s">
        <v>3050</v>
      </c>
      <c r="V23" s="12" t="s">
        <v>3051</v>
      </c>
      <c r="W23" s="12" t="s">
        <v>1169</v>
      </c>
      <c r="X23" s="12" t="s">
        <v>3052</v>
      </c>
      <c r="Z23" s="3"/>
      <c r="AA23" s="3"/>
      <c r="AB23" s="3"/>
      <c r="AC23" s="4" t="s">
        <v>132</v>
      </c>
      <c r="AD23" s="4" t="s">
        <v>2537</v>
      </c>
      <c r="AE23" s="4">
        <v>5</v>
      </c>
    </row>
    <row r="24" spans="1:31" x14ac:dyDescent="0.35">
      <c r="A24" s="33" t="s">
        <v>957</v>
      </c>
      <c r="B24" t="s">
        <v>1067</v>
      </c>
      <c r="C24" s="12" t="s">
        <v>3053</v>
      </c>
      <c r="D24" s="12" t="s">
        <v>3054</v>
      </c>
      <c r="E24" s="12" t="s">
        <v>3055</v>
      </c>
      <c r="F24" s="12" t="s">
        <v>1100</v>
      </c>
      <c r="G24" s="12" t="s">
        <v>3056</v>
      </c>
      <c r="H24" t="s">
        <v>1181</v>
      </c>
      <c r="I24" s="12" t="s">
        <v>3057</v>
      </c>
      <c r="J24" t="s">
        <v>3058</v>
      </c>
      <c r="K24" s="12" t="s">
        <v>3059</v>
      </c>
      <c r="L24" s="12" t="s">
        <v>3060</v>
      </c>
      <c r="M24" s="12" t="s">
        <v>3061</v>
      </c>
      <c r="N24" s="12" t="s">
        <v>3062</v>
      </c>
      <c r="O24" s="12" t="s">
        <v>3063</v>
      </c>
      <c r="P24" s="12" t="s">
        <v>3064</v>
      </c>
      <c r="Q24" s="12" t="s">
        <v>1082</v>
      </c>
      <c r="R24" s="12" t="s">
        <v>3065</v>
      </c>
      <c r="S24" t="s">
        <v>1001</v>
      </c>
      <c r="T24" s="12" t="s">
        <v>3066</v>
      </c>
      <c r="U24" s="12" t="s">
        <v>3067</v>
      </c>
      <c r="V24" s="12" t="s">
        <v>3068</v>
      </c>
      <c r="W24" s="12" t="s">
        <v>1195</v>
      </c>
      <c r="X24" s="12" t="s">
        <v>3069</v>
      </c>
      <c r="Z24" s="3"/>
      <c r="AA24" s="3"/>
      <c r="AB24" s="3"/>
      <c r="AC24" s="3" t="s">
        <v>784</v>
      </c>
      <c r="AD24" s="4" t="s">
        <v>2538</v>
      </c>
      <c r="AE24" s="4">
        <v>5</v>
      </c>
    </row>
    <row r="25" spans="1:31" x14ac:dyDescent="0.35">
      <c r="A25" s="33" t="s">
        <v>983</v>
      </c>
      <c r="B25" t="s">
        <v>1096</v>
      </c>
      <c r="C25" s="12" t="s">
        <v>3070</v>
      </c>
      <c r="D25" s="12" t="s">
        <v>3071</v>
      </c>
      <c r="E25" s="12" t="s">
        <v>3072</v>
      </c>
      <c r="F25" s="12" t="s">
        <v>1127</v>
      </c>
      <c r="G25" s="12" t="s">
        <v>3073</v>
      </c>
      <c r="H25" t="s">
        <v>1206</v>
      </c>
      <c r="I25" s="12" t="s">
        <v>1103</v>
      </c>
      <c r="J25" t="s">
        <v>3074</v>
      </c>
      <c r="K25" s="12" t="s">
        <v>3075</v>
      </c>
      <c r="L25" s="12" t="s">
        <v>3076</v>
      </c>
      <c r="M25" s="12" t="s">
        <v>3077</v>
      </c>
      <c r="N25" s="12" t="s">
        <v>3078</v>
      </c>
      <c r="O25" s="12" t="s">
        <v>3079</v>
      </c>
      <c r="P25" s="12" t="s">
        <v>3080</v>
      </c>
      <c r="Q25" s="12" t="s">
        <v>1111</v>
      </c>
      <c r="R25" s="12" t="s">
        <v>3081</v>
      </c>
      <c r="S25"/>
      <c r="T25" s="12" t="s">
        <v>3082</v>
      </c>
      <c r="U25" s="12" t="s">
        <v>3083</v>
      </c>
      <c r="V25" s="12" t="s">
        <v>3084</v>
      </c>
      <c r="W25" s="12" t="s">
        <v>1220</v>
      </c>
      <c r="X25" s="12" t="s">
        <v>3085</v>
      </c>
      <c r="AC25" s="3" t="s">
        <v>813</v>
      </c>
      <c r="AD25" s="4" t="s">
        <v>2539</v>
      </c>
      <c r="AE25" s="4">
        <v>5</v>
      </c>
    </row>
    <row r="26" spans="1:31" x14ac:dyDescent="0.35">
      <c r="A26" s="33" t="s">
        <v>1010</v>
      </c>
      <c r="B26" t="s">
        <v>1123</v>
      </c>
      <c r="C26" s="12" t="s">
        <v>3086</v>
      </c>
      <c r="D26" s="12" t="s">
        <v>3087</v>
      </c>
      <c r="E26" s="12" t="s">
        <v>3088</v>
      </c>
      <c r="F26" s="12" t="s">
        <v>1153</v>
      </c>
      <c r="G26" s="12" t="s">
        <v>3089</v>
      </c>
      <c r="H26"/>
      <c r="I26" s="12" t="s">
        <v>1130</v>
      </c>
      <c r="J26" t="s">
        <v>3090</v>
      </c>
      <c r="K26" s="12" t="s">
        <v>3091</v>
      </c>
      <c r="L26" s="12" t="s">
        <v>3092</v>
      </c>
      <c r="M26" s="12" t="s">
        <v>3093</v>
      </c>
      <c r="N26" s="12" t="s">
        <v>3094</v>
      </c>
      <c r="O26" s="12" t="s">
        <v>3095</v>
      </c>
      <c r="P26" s="12" t="s">
        <v>3096</v>
      </c>
      <c r="Q26" s="12" t="s">
        <v>1138</v>
      </c>
      <c r="R26" s="12" t="s">
        <v>3097</v>
      </c>
      <c r="S26"/>
      <c r="T26" s="12" t="s">
        <v>1166</v>
      </c>
      <c r="U26" s="12" t="s">
        <v>3098</v>
      </c>
      <c r="V26" s="12" t="s">
        <v>3099</v>
      </c>
      <c r="W26" s="12" t="s">
        <v>1244</v>
      </c>
      <c r="X26" s="12" t="s">
        <v>3100</v>
      </c>
    </row>
    <row r="27" spans="1:31" x14ac:dyDescent="0.35">
      <c r="A27" s="33" t="s">
        <v>1036</v>
      </c>
      <c r="B27" t="s">
        <v>1149</v>
      </c>
      <c r="C27" s="12" t="s">
        <v>3101</v>
      </c>
      <c r="D27" s="12" t="s">
        <v>3102</v>
      </c>
      <c r="E27" s="12" t="s">
        <v>3103</v>
      </c>
      <c r="F27" s="12" t="s">
        <v>1179</v>
      </c>
      <c r="G27" s="12" t="s">
        <v>3104</v>
      </c>
      <c r="H27"/>
      <c r="I27" s="12" t="s">
        <v>1156</v>
      </c>
      <c r="J27" t="s">
        <v>1456</v>
      </c>
      <c r="K27" s="12" t="s">
        <v>3105</v>
      </c>
      <c r="L27" s="12" t="s">
        <v>3106</v>
      </c>
      <c r="M27" s="12" t="s">
        <v>3107</v>
      </c>
      <c r="N27" s="12" t="s">
        <v>3108</v>
      </c>
      <c r="O27" s="12" t="s">
        <v>3109</v>
      </c>
      <c r="P27" s="12" t="s">
        <v>3110</v>
      </c>
      <c r="Q27" s="12" t="s">
        <v>1164</v>
      </c>
      <c r="R27" s="12" t="s">
        <v>3111</v>
      </c>
      <c r="S27"/>
      <c r="T27" s="12" t="s">
        <v>1192</v>
      </c>
      <c r="U27" s="12" t="s">
        <v>3112</v>
      </c>
      <c r="V27" s="12" t="s">
        <v>3113</v>
      </c>
      <c r="W27" s="12" t="s">
        <v>1268</v>
      </c>
      <c r="X27" s="12" t="s">
        <v>3114</v>
      </c>
    </row>
    <row r="28" spans="1:31" x14ac:dyDescent="0.35">
      <c r="A28" t="s">
        <v>1066</v>
      </c>
      <c r="B28" t="s">
        <v>1175</v>
      </c>
      <c r="C28" s="12" t="s">
        <v>3115</v>
      </c>
      <c r="D28" s="12" t="s">
        <v>3116</v>
      </c>
      <c r="E28" s="12" t="s">
        <v>3117</v>
      </c>
      <c r="F28" s="12" t="s">
        <v>1204</v>
      </c>
      <c r="G28" s="12" t="s">
        <v>3118</v>
      </c>
      <c r="H28"/>
      <c r="I28" s="12" t="s">
        <v>1182</v>
      </c>
      <c r="J28" t="s">
        <v>1477</v>
      </c>
      <c r="K28" s="12" t="s">
        <v>3119</v>
      </c>
      <c r="L28" s="12" t="s">
        <v>3120</v>
      </c>
      <c r="M28" s="12" t="s">
        <v>3121</v>
      </c>
      <c r="N28" s="12" t="s">
        <v>3122</v>
      </c>
      <c r="O28" s="12" t="s">
        <v>3123</v>
      </c>
      <c r="P28" s="12" t="s">
        <v>3124</v>
      </c>
      <c r="Q28" s="12" t="s">
        <v>1190</v>
      </c>
      <c r="R28" s="12" t="s">
        <v>3125</v>
      </c>
      <c r="S28"/>
      <c r="T28" s="12" t="s">
        <v>1217</v>
      </c>
      <c r="U28" s="12" t="s">
        <v>3126</v>
      </c>
      <c r="V28" s="12" t="s">
        <v>3127</v>
      </c>
      <c r="W28" s="12" t="s">
        <v>1293</v>
      </c>
      <c r="X28" s="12" t="s">
        <v>3128</v>
      </c>
    </row>
    <row r="29" spans="1:31" x14ac:dyDescent="0.35">
      <c r="A29" t="s">
        <v>1095</v>
      </c>
      <c r="B29" t="s">
        <v>1200</v>
      </c>
      <c r="C29" s="12" t="s">
        <v>3129</v>
      </c>
      <c r="D29" s="12" t="s">
        <v>3130</v>
      </c>
      <c r="E29" s="12" t="s">
        <v>3131</v>
      </c>
      <c r="F29" t="s">
        <v>1229</v>
      </c>
      <c r="G29" s="12" t="s">
        <v>3132</v>
      </c>
      <c r="H29"/>
      <c r="I29" s="12" t="s">
        <v>1207</v>
      </c>
      <c r="J29" t="s">
        <v>1496</v>
      </c>
      <c r="K29" s="12" t="s">
        <v>3133</v>
      </c>
      <c r="L29" s="12" t="s">
        <v>3134</v>
      </c>
      <c r="M29" s="12" t="s">
        <v>3135</v>
      </c>
      <c r="N29" s="12" t="s">
        <v>3136</v>
      </c>
      <c r="O29" s="12" t="s">
        <v>3137</v>
      </c>
      <c r="P29" s="12" t="s">
        <v>3138</v>
      </c>
      <c r="Q29" s="12" t="s">
        <v>1215</v>
      </c>
      <c r="R29" s="12" t="s">
        <v>3139</v>
      </c>
      <c r="S29"/>
      <c r="T29" s="12" t="s">
        <v>1241</v>
      </c>
      <c r="U29" s="12" t="s">
        <v>3140</v>
      </c>
      <c r="V29" s="12" t="s">
        <v>3141</v>
      </c>
      <c r="W29" s="12" t="s">
        <v>1336</v>
      </c>
      <c r="X29" s="12" t="s">
        <v>3142</v>
      </c>
    </row>
    <row r="30" spans="1:31" x14ac:dyDescent="0.35">
      <c r="A30" t="s">
        <v>1122</v>
      </c>
      <c r="B30" t="s">
        <v>1225</v>
      </c>
      <c r="C30" s="12" t="s">
        <v>3143</v>
      </c>
      <c r="D30" s="12" t="s">
        <v>3144</v>
      </c>
      <c r="E30" s="12" t="s">
        <v>3145</v>
      </c>
      <c r="F30" t="s">
        <v>1253</v>
      </c>
      <c r="G30" s="12" t="s">
        <v>3146</v>
      </c>
      <c r="H30"/>
      <c r="I30" s="12" t="s">
        <v>1231</v>
      </c>
      <c r="J30" t="s">
        <v>1515</v>
      </c>
      <c r="K30" s="12" t="s">
        <v>3147</v>
      </c>
      <c r="L30" s="12" t="s">
        <v>3148</v>
      </c>
      <c r="M30" s="12" t="s">
        <v>3149</v>
      </c>
      <c r="N30" s="12" t="s">
        <v>3150</v>
      </c>
      <c r="O30" s="12" t="s">
        <v>3151</v>
      </c>
      <c r="P30" s="12" t="s">
        <v>3152</v>
      </c>
      <c r="Q30" s="12" t="s">
        <v>1239</v>
      </c>
      <c r="R30" s="12" t="s">
        <v>3153</v>
      </c>
      <c r="S30"/>
      <c r="T30" s="12" t="s">
        <v>1265</v>
      </c>
      <c r="U30" s="12" t="s">
        <v>3154</v>
      </c>
      <c r="V30" s="12" t="s">
        <v>3155</v>
      </c>
      <c r="W30" s="12" t="s">
        <v>1357</v>
      </c>
      <c r="X30" s="12" t="s">
        <v>3156</v>
      </c>
    </row>
    <row r="31" spans="1:31" x14ac:dyDescent="0.35">
      <c r="A31" t="s">
        <v>1148</v>
      </c>
      <c r="B31" t="s">
        <v>1249</v>
      </c>
      <c r="C31" s="12" t="s">
        <v>1318</v>
      </c>
      <c r="D31" s="12" t="s">
        <v>3157</v>
      </c>
      <c r="E31" s="12" t="s">
        <v>1572</v>
      </c>
      <c r="F31" t="s">
        <v>1278</v>
      </c>
      <c r="G31" s="12" t="s">
        <v>3158</v>
      </c>
      <c r="H31"/>
      <c r="I31" s="12" t="s">
        <v>1255</v>
      </c>
      <c r="J31" t="s">
        <v>1535</v>
      </c>
      <c r="K31" s="12" t="s">
        <v>3159</v>
      </c>
      <c r="L31" s="12" t="s">
        <v>3160</v>
      </c>
      <c r="M31" s="12" t="s">
        <v>3161</v>
      </c>
      <c r="N31" s="12" t="s">
        <v>3162</v>
      </c>
      <c r="O31" s="12" t="s">
        <v>3163</v>
      </c>
      <c r="P31" s="12" t="s">
        <v>3164</v>
      </c>
      <c r="Q31" t="s">
        <v>1263</v>
      </c>
      <c r="R31" s="12" t="s">
        <v>3165</v>
      </c>
      <c r="T31" s="12" t="s">
        <v>1290</v>
      </c>
      <c r="U31" s="12" t="s">
        <v>3166</v>
      </c>
      <c r="V31" s="12" t="s">
        <v>3167</v>
      </c>
      <c r="W31" s="12" t="s">
        <v>1379</v>
      </c>
      <c r="X31" s="12" t="s">
        <v>1337</v>
      </c>
    </row>
    <row r="32" spans="1:31" x14ac:dyDescent="0.35">
      <c r="A32" t="s">
        <v>1174</v>
      </c>
      <c r="B32" t="s">
        <v>1274</v>
      </c>
      <c r="C32" s="12" t="s">
        <v>1339</v>
      </c>
      <c r="D32" s="12" t="s">
        <v>3168</v>
      </c>
      <c r="E32" s="12" t="s">
        <v>1592</v>
      </c>
      <c r="F32" t="s">
        <v>1301</v>
      </c>
      <c r="G32" s="12" t="s">
        <v>3169</v>
      </c>
      <c r="H32"/>
      <c r="I32" s="12" t="s">
        <v>1280</v>
      </c>
      <c r="J32" t="s">
        <v>1555</v>
      </c>
      <c r="K32" s="12" t="s">
        <v>3170</v>
      </c>
      <c r="L32" s="12" t="s">
        <v>3171</v>
      </c>
      <c r="M32" s="12" t="s">
        <v>3172</v>
      </c>
      <c r="N32" s="12" t="s">
        <v>3173</v>
      </c>
      <c r="O32" s="12" t="s">
        <v>3174</v>
      </c>
      <c r="P32" s="12" t="s">
        <v>3175</v>
      </c>
      <c r="Q32" t="s">
        <v>1288</v>
      </c>
      <c r="R32" s="12" t="s">
        <v>3176</v>
      </c>
      <c r="T32" s="12" t="s">
        <v>1313</v>
      </c>
      <c r="U32" s="12" t="s">
        <v>3177</v>
      </c>
      <c r="V32" s="12" t="s">
        <v>3178</v>
      </c>
      <c r="W32" s="12" t="s">
        <v>1402</v>
      </c>
      <c r="X32" s="12" t="s">
        <v>1358</v>
      </c>
    </row>
    <row r="33" spans="1:24" x14ac:dyDescent="0.35">
      <c r="A33"/>
      <c r="B33"/>
      <c r="C33" s="12" t="s">
        <v>1361</v>
      </c>
      <c r="D33" s="12" t="s">
        <v>3179</v>
      </c>
      <c r="E33" s="12" t="s">
        <v>1612</v>
      </c>
      <c r="F33" t="s">
        <v>1321</v>
      </c>
      <c r="G33" s="12" t="s">
        <v>3180</v>
      </c>
      <c r="H33"/>
      <c r="I33" s="12" t="s">
        <v>1303</v>
      </c>
      <c r="J33" t="s">
        <v>1575</v>
      </c>
      <c r="K33" s="12" t="s">
        <v>3181</v>
      </c>
      <c r="L33" s="12" t="s">
        <v>3182</v>
      </c>
      <c r="M33" s="12" t="s">
        <v>3183</v>
      </c>
      <c r="N33" s="12" t="s">
        <v>3184</v>
      </c>
      <c r="O33" s="12" t="s">
        <v>3185</v>
      </c>
      <c r="P33" s="12" t="s">
        <v>3186</v>
      </c>
      <c r="Q33" t="s">
        <v>1311</v>
      </c>
      <c r="R33" s="12" t="s">
        <v>3187</v>
      </c>
      <c r="T33" s="12" t="s">
        <v>1333</v>
      </c>
      <c r="U33" s="12" t="s">
        <v>3188</v>
      </c>
      <c r="V33" s="12" t="s">
        <v>3189</v>
      </c>
      <c r="W33" t="s">
        <v>1425</v>
      </c>
      <c r="X33" s="12" t="s">
        <v>1380</v>
      </c>
    </row>
    <row r="34" spans="1:24" x14ac:dyDescent="0.35">
      <c r="A34"/>
      <c r="B34"/>
      <c r="C34" s="12" t="s">
        <v>1384</v>
      </c>
      <c r="D34" s="12" t="s">
        <v>3190</v>
      </c>
      <c r="E34" s="12" t="s">
        <v>1631</v>
      </c>
      <c r="F34" t="s">
        <v>1342</v>
      </c>
      <c r="G34" s="12" t="s">
        <v>3191</v>
      </c>
      <c r="H34"/>
      <c r="I34" s="12" t="s">
        <v>1323</v>
      </c>
      <c r="J34" t="s">
        <v>1595</v>
      </c>
      <c r="K34" s="12" t="s">
        <v>3192</v>
      </c>
      <c r="L34" s="12" t="s">
        <v>3193</v>
      </c>
      <c r="M34" s="12" t="s">
        <v>3194</v>
      </c>
      <c r="N34" s="12" t="s">
        <v>3195</v>
      </c>
      <c r="O34" s="12" t="s">
        <v>1461</v>
      </c>
      <c r="P34" s="12" t="s">
        <v>3196</v>
      </c>
      <c r="Q34" t="s">
        <v>1331</v>
      </c>
      <c r="R34" s="12" t="s">
        <v>3197</v>
      </c>
      <c r="T34" s="12" t="s">
        <v>1354</v>
      </c>
      <c r="U34" s="12" t="s">
        <v>3198</v>
      </c>
      <c r="V34" s="12" t="s">
        <v>3199</v>
      </c>
      <c r="W34" t="s">
        <v>1447</v>
      </c>
      <c r="X34" s="12" t="s">
        <v>1403</v>
      </c>
    </row>
    <row r="35" spans="1:24" x14ac:dyDescent="0.35">
      <c r="A35"/>
      <c r="B35"/>
      <c r="C35" s="12" t="s">
        <v>1407</v>
      </c>
      <c r="D35" s="12" t="s">
        <v>3200</v>
      </c>
      <c r="E35" s="12" t="s">
        <v>1651</v>
      </c>
      <c r="F35" t="s">
        <v>1364</v>
      </c>
      <c r="G35" s="12" t="s">
        <v>3201</v>
      </c>
      <c r="H35"/>
      <c r="I35" s="12" t="s">
        <v>1344</v>
      </c>
      <c r="J35" t="s">
        <v>1614</v>
      </c>
      <c r="K35" s="12" t="s">
        <v>1436</v>
      </c>
      <c r="L35" s="12" t="s">
        <v>3202</v>
      </c>
      <c r="M35" s="12" t="s">
        <v>3203</v>
      </c>
      <c r="N35" s="12" t="s">
        <v>3204</v>
      </c>
      <c r="O35" s="12" t="s">
        <v>1482</v>
      </c>
      <c r="P35" s="12" t="s">
        <v>3205</v>
      </c>
      <c r="Q35" t="s">
        <v>1352</v>
      </c>
      <c r="R35" s="12" t="s">
        <v>3206</v>
      </c>
      <c r="T35" s="12" t="s">
        <v>1376</v>
      </c>
      <c r="U35" s="12" t="s">
        <v>3207</v>
      </c>
      <c r="V35" s="12" t="s">
        <v>3208</v>
      </c>
      <c r="W35" t="s">
        <v>1467</v>
      </c>
      <c r="X35" s="12" t="s">
        <v>1426</v>
      </c>
    </row>
    <row r="36" spans="1:24" x14ac:dyDescent="0.35">
      <c r="A36"/>
      <c r="B36"/>
      <c r="C36" s="12" t="s">
        <v>1429</v>
      </c>
      <c r="D36" s="12" t="s">
        <v>3209</v>
      </c>
      <c r="E36" s="12" t="s">
        <v>1671</v>
      </c>
      <c r="F36" t="s">
        <v>1387</v>
      </c>
      <c r="G36" s="12" t="s">
        <v>1709</v>
      </c>
      <c r="H36"/>
      <c r="I36" s="12" t="s">
        <v>1366</v>
      </c>
      <c r="J36" t="s">
        <v>1634</v>
      </c>
      <c r="K36" s="12" t="s">
        <v>1457</v>
      </c>
      <c r="L36" s="12" t="s">
        <v>3210</v>
      </c>
      <c r="M36" s="12" t="s">
        <v>2052</v>
      </c>
      <c r="N36" t="s">
        <v>1460</v>
      </c>
      <c r="O36" s="12" t="s">
        <v>1501</v>
      </c>
      <c r="P36" s="12" t="s">
        <v>3211</v>
      </c>
      <c r="Q36" t="s">
        <v>1374</v>
      </c>
      <c r="R36" s="12" t="s">
        <v>3212</v>
      </c>
      <c r="T36" s="12" t="s">
        <v>1399</v>
      </c>
      <c r="U36" s="12" t="s">
        <v>3213</v>
      </c>
      <c r="V36" s="12" t="s">
        <v>3214</v>
      </c>
      <c r="W36" t="s">
        <v>1488</v>
      </c>
      <c r="X36" s="12" t="s">
        <v>1448</v>
      </c>
    </row>
    <row r="37" spans="1:24" x14ac:dyDescent="0.35">
      <c r="A37"/>
      <c r="B37"/>
      <c r="C37" s="12" t="s">
        <v>1451</v>
      </c>
      <c r="D37" s="12" t="s">
        <v>3215</v>
      </c>
      <c r="E37" s="12" t="s">
        <v>1690</v>
      </c>
      <c r="F37" t="s">
        <v>1410</v>
      </c>
      <c r="G37" s="12" t="s">
        <v>1726</v>
      </c>
      <c r="H37"/>
      <c r="I37" s="12" t="s">
        <v>1389</v>
      </c>
      <c r="J37" t="s">
        <v>1654</v>
      </c>
      <c r="K37" s="12" t="s">
        <v>1478</v>
      </c>
      <c r="L37" s="12" t="s">
        <v>3216</v>
      </c>
      <c r="M37" s="12" t="s">
        <v>1657</v>
      </c>
      <c r="N37" t="s">
        <v>1481</v>
      </c>
      <c r="O37" s="12" t="s">
        <v>1520</v>
      </c>
      <c r="P37" s="12" t="s">
        <v>3217</v>
      </c>
      <c r="Q37" t="s">
        <v>1397</v>
      </c>
      <c r="R37" s="12" t="s">
        <v>3218</v>
      </c>
      <c r="T37" s="12" t="s">
        <v>1422</v>
      </c>
      <c r="U37" s="12" t="s">
        <v>3219</v>
      </c>
      <c r="V37" s="12" t="s">
        <v>3220</v>
      </c>
      <c r="W37" t="s">
        <v>1507</v>
      </c>
      <c r="X37" s="12" t="s">
        <v>1468</v>
      </c>
    </row>
    <row r="38" spans="1:24" x14ac:dyDescent="0.35">
      <c r="B38"/>
      <c r="C38" s="12" t="s">
        <v>1472</v>
      </c>
      <c r="D38" s="12" t="s">
        <v>3221</v>
      </c>
      <c r="E38" t="s">
        <v>1708</v>
      </c>
      <c r="F38" t="s">
        <v>1432</v>
      </c>
      <c r="G38" s="12" t="s">
        <v>1740</v>
      </c>
      <c r="H38"/>
      <c r="I38" s="12" t="s">
        <v>1412</v>
      </c>
      <c r="J38" t="s">
        <v>1674</v>
      </c>
      <c r="K38" s="12" t="s">
        <v>1497</v>
      </c>
      <c r="L38" s="12" t="s">
        <v>3222</v>
      </c>
      <c r="M38" s="12" t="s">
        <v>2068</v>
      </c>
      <c r="N38" t="s">
        <v>1500</v>
      </c>
      <c r="O38" s="12" t="s">
        <v>1540</v>
      </c>
      <c r="P38" s="12" t="s">
        <v>3223</v>
      </c>
      <c r="Q38" t="s">
        <v>1420</v>
      </c>
      <c r="R38" s="12" t="s">
        <v>3224</v>
      </c>
      <c r="T38" s="12" t="s">
        <v>1444</v>
      </c>
      <c r="U38" s="12" t="s">
        <v>3225</v>
      </c>
      <c r="V38" s="12" t="s">
        <v>3226</v>
      </c>
      <c r="W38" t="s">
        <v>1526</v>
      </c>
      <c r="X38" s="12" t="s">
        <v>1489</v>
      </c>
    </row>
    <row r="39" spans="1:24" x14ac:dyDescent="0.35">
      <c r="B39"/>
      <c r="C39" s="12" t="s">
        <v>1491</v>
      </c>
      <c r="D39" s="12" t="s">
        <v>3227</v>
      </c>
      <c r="E39" t="s">
        <v>1725</v>
      </c>
      <c r="F39"/>
      <c r="G39" s="12" t="s">
        <v>1754</v>
      </c>
      <c r="I39" s="12" t="s">
        <v>1434</v>
      </c>
      <c r="J39" t="s">
        <v>1693</v>
      </c>
      <c r="K39" s="12" t="s">
        <v>1516</v>
      </c>
      <c r="L39" s="12" t="s">
        <v>3228</v>
      </c>
      <c r="M39" s="12" t="s">
        <v>2140</v>
      </c>
      <c r="N39" t="s">
        <v>1519</v>
      </c>
      <c r="O39" s="12" t="s">
        <v>1560</v>
      </c>
      <c r="P39" s="12" t="s">
        <v>3229</v>
      </c>
      <c r="Q39" t="s">
        <v>1442</v>
      </c>
      <c r="R39" s="12" t="s">
        <v>3230</v>
      </c>
      <c r="T39" t="s">
        <v>1464</v>
      </c>
      <c r="U39" s="12" t="s">
        <v>3231</v>
      </c>
      <c r="V39" s="12" t="s">
        <v>3232</v>
      </c>
      <c r="W39" t="s">
        <v>1546</v>
      </c>
      <c r="X39" t="s">
        <v>1508</v>
      </c>
    </row>
    <row r="40" spans="1:24" x14ac:dyDescent="0.35">
      <c r="B40"/>
      <c r="C40" t="s">
        <v>1510</v>
      </c>
      <c r="D40" t="s">
        <v>3233</v>
      </c>
      <c r="E40" t="s">
        <v>1739</v>
      </c>
      <c r="F40"/>
      <c r="G40" s="12" t="s">
        <v>1767</v>
      </c>
      <c r="I40" s="12" t="s">
        <v>1455</v>
      </c>
      <c r="J40" t="s">
        <v>1711</v>
      </c>
      <c r="K40" s="12" t="s">
        <v>1536</v>
      </c>
      <c r="L40" s="12" t="s">
        <v>3234</v>
      </c>
      <c r="M40" t="s">
        <v>2356</v>
      </c>
      <c r="N40" t="s">
        <v>1539</v>
      </c>
      <c r="O40" s="12" t="s">
        <v>1580</v>
      </c>
      <c r="P40" s="12" t="s">
        <v>3235</v>
      </c>
      <c r="Q40"/>
      <c r="R40" s="12" t="s">
        <v>3236</v>
      </c>
      <c r="T40" t="s">
        <v>1485</v>
      </c>
      <c r="U40" s="12" t="s">
        <v>3237</v>
      </c>
      <c r="V40" s="12" t="s">
        <v>3238</v>
      </c>
      <c r="W40" t="s">
        <v>1566</v>
      </c>
      <c r="X40" t="s">
        <v>1527</v>
      </c>
    </row>
    <row r="41" spans="1:24" x14ac:dyDescent="0.35">
      <c r="B41"/>
      <c r="C41" t="s">
        <v>1530</v>
      </c>
      <c r="D41" t="s">
        <v>1844</v>
      </c>
      <c r="E41" t="s">
        <v>1753</v>
      </c>
      <c r="F41"/>
      <c r="G41" s="12" t="s">
        <v>1781</v>
      </c>
      <c r="I41" s="12" t="s">
        <v>1476</v>
      </c>
      <c r="J41" t="s">
        <v>1728</v>
      </c>
      <c r="K41" s="12" t="s">
        <v>1556</v>
      </c>
      <c r="L41" s="12" t="s">
        <v>1713</v>
      </c>
      <c r="M41" s="12" t="s">
        <v>2132</v>
      </c>
      <c r="N41" t="s">
        <v>1559</v>
      </c>
      <c r="O41" s="12" t="s">
        <v>1600</v>
      </c>
      <c r="P41" s="12" t="s">
        <v>3239</v>
      </c>
      <c r="Q41"/>
      <c r="R41" s="12" t="s">
        <v>3240</v>
      </c>
      <c r="T41" t="s">
        <v>1504</v>
      </c>
      <c r="U41" s="12" t="s">
        <v>3241</v>
      </c>
      <c r="V41" s="12" t="s">
        <v>3242</v>
      </c>
      <c r="W41" t="s">
        <v>1586</v>
      </c>
      <c r="X41" t="s">
        <v>1547</v>
      </c>
    </row>
    <row r="42" spans="1:24" x14ac:dyDescent="0.35">
      <c r="C42" t="s">
        <v>1550</v>
      </c>
      <c r="D42" t="s">
        <v>1858</v>
      </c>
      <c r="E42" t="s">
        <v>1766</v>
      </c>
      <c r="F42"/>
      <c r="G42" s="12" t="s">
        <v>1794</v>
      </c>
      <c r="I42" s="12" t="s">
        <v>1495</v>
      </c>
      <c r="J42" t="s">
        <v>1742</v>
      </c>
      <c r="K42" s="12" t="s">
        <v>1576</v>
      </c>
      <c r="L42" s="12" t="s">
        <v>1730</v>
      </c>
      <c r="M42" t="s">
        <v>2372</v>
      </c>
      <c r="N42" t="s">
        <v>1579</v>
      </c>
      <c r="O42" s="12" t="s">
        <v>1619</v>
      </c>
      <c r="P42" s="12" t="s">
        <v>3243</v>
      </c>
      <c r="Q42"/>
      <c r="R42" s="12" t="s">
        <v>3244</v>
      </c>
      <c r="T42" t="s">
        <v>1523</v>
      </c>
      <c r="U42" s="12" t="s">
        <v>3245</v>
      </c>
      <c r="V42" s="12" t="s">
        <v>3246</v>
      </c>
      <c r="W42" t="s">
        <v>1606</v>
      </c>
      <c r="X42" t="s">
        <v>1567</v>
      </c>
    </row>
    <row r="43" spans="1:24" x14ac:dyDescent="0.35">
      <c r="C43" t="s">
        <v>1570</v>
      </c>
      <c r="D43" t="s">
        <v>1872</v>
      </c>
      <c r="E43" t="s">
        <v>1780</v>
      </c>
      <c r="F43"/>
      <c r="G43" s="12" t="s">
        <v>1807</v>
      </c>
      <c r="I43" s="12" t="s">
        <v>1514</v>
      </c>
      <c r="J43"/>
      <c r="K43" s="12" t="s">
        <v>1596</v>
      </c>
      <c r="L43" s="12" t="s">
        <v>1744</v>
      </c>
      <c r="M43" t="s">
        <v>2362</v>
      </c>
      <c r="N43" t="s">
        <v>1599</v>
      </c>
      <c r="O43" s="12" t="s">
        <v>1639</v>
      </c>
      <c r="P43" s="12" t="s">
        <v>3247</v>
      </c>
      <c r="Q43"/>
      <c r="R43" s="12" t="s">
        <v>3248</v>
      </c>
      <c r="T43" t="s">
        <v>1543</v>
      </c>
      <c r="U43" s="12" t="s">
        <v>3249</v>
      </c>
      <c r="V43" s="12" t="s">
        <v>3250</v>
      </c>
      <c r="W43" t="s">
        <v>1625</v>
      </c>
      <c r="X43" t="s">
        <v>1587</v>
      </c>
    </row>
    <row r="44" spans="1:24" x14ac:dyDescent="0.35">
      <c r="C44" t="s">
        <v>1590</v>
      </c>
      <c r="D44" t="s">
        <v>1885</v>
      </c>
      <c r="E44" t="s">
        <v>1793</v>
      </c>
      <c r="F44"/>
      <c r="G44" s="12" t="s">
        <v>1820</v>
      </c>
      <c r="I44" s="12" t="s">
        <v>1534</v>
      </c>
      <c r="J44"/>
      <c r="K44" s="12" t="s">
        <v>1615</v>
      </c>
      <c r="L44" s="12" t="s">
        <v>1757</v>
      </c>
      <c r="M44" s="12" t="s">
        <v>2124</v>
      </c>
      <c r="N44" t="s">
        <v>1618</v>
      </c>
      <c r="O44" s="12" t="s">
        <v>1659</v>
      </c>
      <c r="P44" s="12" t="s">
        <v>3251</v>
      </c>
      <c r="Q44"/>
      <c r="R44" s="12" t="s">
        <v>3252</v>
      </c>
      <c r="T44" t="s">
        <v>1563</v>
      </c>
      <c r="U44" s="12" t="s">
        <v>3253</v>
      </c>
      <c r="V44" s="12" t="s">
        <v>3254</v>
      </c>
      <c r="W44" t="s">
        <v>1645</v>
      </c>
      <c r="X44" t="s">
        <v>1607</v>
      </c>
    </row>
    <row r="45" spans="1:24" x14ac:dyDescent="0.35">
      <c r="C45" t="s">
        <v>1610</v>
      </c>
      <c r="D45" t="s">
        <v>1898</v>
      </c>
      <c r="E45" t="s">
        <v>1806</v>
      </c>
      <c r="F45"/>
      <c r="G45" s="12" t="s">
        <v>1833</v>
      </c>
      <c r="I45" s="12" t="s">
        <v>1554</v>
      </c>
      <c r="J45"/>
      <c r="K45" s="12" t="s">
        <v>1635</v>
      </c>
      <c r="L45" s="12" t="s">
        <v>1770</v>
      </c>
      <c r="M45" s="12" t="s">
        <v>2162</v>
      </c>
      <c r="N45" t="s">
        <v>1638</v>
      </c>
      <c r="O45" s="12" t="s">
        <v>1679</v>
      </c>
      <c r="P45" s="12" t="s">
        <v>3255</v>
      </c>
      <c r="Q45"/>
      <c r="R45" s="12" t="s">
        <v>3256</v>
      </c>
      <c r="T45" t="s">
        <v>1583</v>
      </c>
      <c r="U45" s="12" t="s">
        <v>3257</v>
      </c>
      <c r="V45" s="12" t="s">
        <v>3258</v>
      </c>
      <c r="W45" t="s">
        <v>1664</v>
      </c>
      <c r="X45" t="s">
        <v>1626</v>
      </c>
    </row>
    <row r="46" spans="1:24" x14ac:dyDescent="0.35">
      <c r="C46" t="s">
        <v>1629</v>
      </c>
      <c r="D46" t="s">
        <v>1910</v>
      </c>
      <c r="E46" t="s">
        <v>1819</v>
      </c>
      <c r="F46"/>
      <c r="G46" s="12" t="s">
        <v>1846</v>
      </c>
      <c r="I46" s="12" t="s">
        <v>1574</v>
      </c>
      <c r="J46"/>
      <c r="K46" s="12" t="s">
        <v>1655</v>
      </c>
      <c r="L46" s="12" t="s">
        <v>1783</v>
      </c>
      <c r="M46" s="12" t="s">
        <v>2092</v>
      </c>
      <c r="N46" t="s">
        <v>1658</v>
      </c>
      <c r="O46" s="12" t="s">
        <v>1698</v>
      </c>
      <c r="P46" s="12" t="s">
        <v>3259</v>
      </c>
      <c r="Q46"/>
      <c r="R46" s="12" t="s">
        <v>3260</v>
      </c>
      <c r="T46" t="s">
        <v>1603</v>
      </c>
      <c r="U46" s="12" t="s">
        <v>3261</v>
      </c>
      <c r="V46" s="12" t="s">
        <v>1663</v>
      </c>
      <c r="W46"/>
      <c r="X46" t="s">
        <v>1646</v>
      </c>
    </row>
    <row r="47" spans="1:24" x14ac:dyDescent="0.35">
      <c r="C47" t="s">
        <v>1649</v>
      </c>
      <c r="D47" t="s">
        <v>1923</v>
      </c>
      <c r="E47" t="s">
        <v>1832</v>
      </c>
      <c r="F47"/>
      <c r="G47" s="12" t="s">
        <v>1860</v>
      </c>
      <c r="I47" s="12" t="s">
        <v>1594</v>
      </c>
      <c r="J47"/>
      <c r="K47" s="12" t="s">
        <v>1675</v>
      </c>
      <c r="L47" s="12" t="s">
        <v>1796</v>
      </c>
      <c r="M47" s="12" t="s">
        <v>2100</v>
      </c>
      <c r="N47" t="s">
        <v>1678</v>
      </c>
      <c r="O47" s="12" t="s">
        <v>1715</v>
      </c>
      <c r="P47" s="12" t="s">
        <v>3262</v>
      </c>
      <c r="Q47"/>
      <c r="R47" s="12" t="s">
        <v>3263</v>
      </c>
      <c r="T47" t="s">
        <v>1622</v>
      </c>
      <c r="U47" s="12" t="s">
        <v>3264</v>
      </c>
      <c r="V47" s="12" t="s">
        <v>1683</v>
      </c>
      <c r="W47"/>
      <c r="X47" t="s">
        <v>1665</v>
      </c>
    </row>
    <row r="48" spans="1:24" x14ac:dyDescent="0.35">
      <c r="C48" t="s">
        <v>1669</v>
      </c>
      <c r="D48" t="s">
        <v>1935</v>
      </c>
      <c r="E48" t="s">
        <v>1845</v>
      </c>
      <c r="F48"/>
      <c r="G48" s="12" t="s">
        <v>1874</v>
      </c>
      <c r="I48" s="12" t="s">
        <v>1274</v>
      </c>
      <c r="J48"/>
      <c r="K48" s="12" t="s">
        <v>1694</v>
      </c>
      <c r="L48" s="12" t="s">
        <v>1809</v>
      </c>
      <c r="M48" s="12" t="s">
        <v>2084</v>
      </c>
      <c r="N48" t="s">
        <v>1697</v>
      </c>
      <c r="O48" s="12" t="s">
        <v>1732</v>
      </c>
      <c r="P48" s="12" t="s">
        <v>3265</v>
      </c>
      <c r="Q48"/>
      <c r="R48" s="12" t="s">
        <v>3266</v>
      </c>
      <c r="T48" t="s">
        <v>1642</v>
      </c>
      <c r="U48" s="12" t="s">
        <v>3267</v>
      </c>
      <c r="V48" s="12" t="s">
        <v>1702</v>
      </c>
      <c r="W48"/>
      <c r="X48" t="s">
        <v>1684</v>
      </c>
    </row>
    <row r="49" spans="3:24" x14ac:dyDescent="0.35">
      <c r="C49" t="s">
        <v>1688</v>
      </c>
      <c r="D49" t="s">
        <v>1947</v>
      </c>
      <c r="E49" t="s">
        <v>1859</v>
      </c>
      <c r="G49" s="12" t="s">
        <v>1887</v>
      </c>
      <c r="I49" t="s">
        <v>1633</v>
      </c>
      <c r="J49"/>
      <c r="K49" s="12" t="s">
        <v>1712</v>
      </c>
      <c r="L49" s="12" t="s">
        <v>1822</v>
      </c>
      <c r="M49" s="12" t="s">
        <v>2166</v>
      </c>
      <c r="N49"/>
      <c r="O49" s="12" t="s">
        <v>1746</v>
      </c>
      <c r="P49" s="12" t="s">
        <v>3268</v>
      </c>
      <c r="R49" s="12" t="s">
        <v>3269</v>
      </c>
      <c r="T49"/>
      <c r="U49" s="12" t="s">
        <v>3270</v>
      </c>
      <c r="V49" s="12" t="s">
        <v>1719</v>
      </c>
      <c r="W49"/>
      <c r="X49" t="s">
        <v>1703</v>
      </c>
    </row>
    <row r="50" spans="3:24" x14ac:dyDescent="0.35">
      <c r="C50" t="s">
        <v>1706</v>
      </c>
      <c r="D50" t="s">
        <v>1959</v>
      </c>
      <c r="E50" t="s">
        <v>1873</v>
      </c>
      <c r="G50" s="12" t="s">
        <v>1900</v>
      </c>
      <c r="I50" t="s">
        <v>1653</v>
      </c>
      <c r="J50"/>
      <c r="K50" s="12" t="s">
        <v>1729</v>
      </c>
      <c r="L50" s="12" t="s">
        <v>1835</v>
      </c>
      <c r="M50" s="12" t="s">
        <v>2170</v>
      </c>
      <c r="N50"/>
      <c r="O50" s="12" t="s">
        <v>1759</v>
      </c>
      <c r="P50" s="12" t="s">
        <v>3271</v>
      </c>
      <c r="R50" s="12" t="s">
        <v>3272</v>
      </c>
      <c r="T50"/>
      <c r="U50" s="12" t="s">
        <v>3273</v>
      </c>
      <c r="V50" s="12" t="s">
        <v>1736</v>
      </c>
      <c r="W50"/>
      <c r="X50" t="s">
        <v>1720</v>
      </c>
    </row>
    <row r="51" spans="3:24" x14ac:dyDescent="0.35">
      <c r="C51" t="s">
        <v>1723</v>
      </c>
      <c r="D51" t="s">
        <v>1970</v>
      </c>
      <c r="E51" t="s">
        <v>1886</v>
      </c>
      <c r="G51" t="s">
        <v>1912</v>
      </c>
      <c r="I51" t="s">
        <v>1673</v>
      </c>
      <c r="J51"/>
      <c r="K51" s="12" t="s">
        <v>1743</v>
      </c>
      <c r="L51" s="12" t="s">
        <v>1848</v>
      </c>
      <c r="M51" s="12" t="s">
        <v>2116</v>
      </c>
      <c r="N51"/>
      <c r="O51" s="12" t="s">
        <v>1772</v>
      </c>
      <c r="P51" s="12" t="s">
        <v>3274</v>
      </c>
      <c r="R51" s="12" t="s">
        <v>3275</v>
      </c>
      <c r="T51"/>
      <c r="U51" s="12" t="s">
        <v>3276</v>
      </c>
      <c r="V51" s="12" t="s">
        <v>1750</v>
      </c>
      <c r="W51"/>
      <c r="X51"/>
    </row>
    <row r="52" spans="3:24" x14ac:dyDescent="0.35">
      <c r="C52"/>
      <c r="D52" t="s">
        <v>1981</v>
      </c>
      <c r="E52" t="s">
        <v>1899</v>
      </c>
      <c r="G52" t="s">
        <v>1925</v>
      </c>
      <c r="I52" t="s">
        <v>1692</v>
      </c>
      <c r="J52"/>
      <c r="K52" s="12" t="s">
        <v>1756</v>
      </c>
      <c r="L52" s="12" t="s">
        <v>1862</v>
      </c>
      <c r="M52" s="12" t="s">
        <v>2174</v>
      </c>
      <c r="N52"/>
      <c r="O52" s="12" t="s">
        <v>1785</v>
      </c>
      <c r="P52" s="12" t="s">
        <v>3277</v>
      </c>
      <c r="R52" s="12" t="s">
        <v>3278</v>
      </c>
      <c r="T52"/>
      <c r="U52" s="12" t="s">
        <v>3279</v>
      </c>
      <c r="V52" s="12" t="s">
        <v>1763</v>
      </c>
      <c r="W52"/>
      <c r="X52"/>
    </row>
    <row r="53" spans="3:24" x14ac:dyDescent="0.35">
      <c r="C53"/>
      <c r="D53" t="s">
        <v>1808</v>
      </c>
      <c r="E53" t="s">
        <v>1911</v>
      </c>
      <c r="G53" t="s">
        <v>1937</v>
      </c>
      <c r="I53" t="s">
        <v>1710</v>
      </c>
      <c r="J53"/>
      <c r="K53" s="12" t="s">
        <v>1769</v>
      </c>
      <c r="L53" s="12" t="s">
        <v>1876</v>
      </c>
      <c r="M53" s="12" t="s">
        <v>2153</v>
      </c>
      <c r="N53"/>
      <c r="O53" s="12" t="s">
        <v>1798</v>
      </c>
      <c r="P53" s="12" t="s">
        <v>3280</v>
      </c>
      <c r="R53" s="12" t="s">
        <v>3281</v>
      </c>
      <c r="T53"/>
      <c r="U53" s="12" t="s">
        <v>3282</v>
      </c>
      <c r="V53" s="12" t="s">
        <v>1776</v>
      </c>
      <c r="W53"/>
      <c r="X53"/>
    </row>
    <row r="54" spans="3:24" x14ac:dyDescent="0.35">
      <c r="C54"/>
      <c r="D54" t="s">
        <v>2003</v>
      </c>
      <c r="E54" t="s">
        <v>1924</v>
      </c>
      <c r="G54" t="s">
        <v>1949</v>
      </c>
      <c r="I54" t="s">
        <v>1727</v>
      </c>
      <c r="J54"/>
      <c r="K54" s="12" t="s">
        <v>1782</v>
      </c>
      <c r="L54" s="12" t="s">
        <v>1889</v>
      </c>
      <c r="M54" s="12" t="s">
        <v>1348</v>
      </c>
      <c r="N54"/>
      <c r="O54" s="12" t="s">
        <v>1811</v>
      </c>
      <c r="P54" s="12" t="s">
        <v>3283</v>
      </c>
      <c r="R54" s="12" t="s">
        <v>3284</v>
      </c>
      <c r="T54"/>
      <c r="U54" s="12" t="s">
        <v>3285</v>
      </c>
      <c r="V54" s="12" t="s">
        <v>1789</v>
      </c>
      <c r="W54"/>
      <c r="X54"/>
    </row>
    <row r="55" spans="3:24" x14ac:dyDescent="0.35">
      <c r="C55"/>
      <c r="D55" t="s">
        <v>2014</v>
      </c>
      <c r="E55" t="s">
        <v>1936</v>
      </c>
      <c r="G55" t="s">
        <v>1961</v>
      </c>
      <c r="I55" t="s">
        <v>1741</v>
      </c>
      <c r="J55"/>
      <c r="K55" s="12" t="s">
        <v>1795</v>
      </c>
      <c r="L55" s="12" t="s">
        <v>1902</v>
      </c>
      <c r="M55" s="12" t="s">
        <v>2158</v>
      </c>
      <c r="N55"/>
      <c r="O55" s="12" t="s">
        <v>1824</v>
      </c>
      <c r="P55" s="12" t="s">
        <v>3286</v>
      </c>
      <c r="R55" s="12" t="s">
        <v>3287</v>
      </c>
      <c r="T55"/>
      <c r="U55" s="12" t="s">
        <v>3288</v>
      </c>
      <c r="V55" s="12" t="s">
        <v>1802</v>
      </c>
      <c r="W55"/>
      <c r="X55"/>
    </row>
    <row r="56" spans="3:24" x14ac:dyDescent="0.35">
      <c r="C56"/>
      <c r="D56" t="s">
        <v>2023</v>
      </c>
      <c r="E56" t="s">
        <v>1948</v>
      </c>
      <c r="G56" t="s">
        <v>1972</v>
      </c>
      <c r="I56" t="s">
        <v>1755</v>
      </c>
      <c r="J56"/>
      <c r="K56" s="12" t="s">
        <v>1808</v>
      </c>
      <c r="L56" s="12" t="s">
        <v>1914</v>
      </c>
      <c r="M56" t="s">
        <v>2360</v>
      </c>
      <c r="N56"/>
      <c r="O56" s="12" t="s">
        <v>1837</v>
      </c>
      <c r="P56" s="12" t="s">
        <v>3289</v>
      </c>
      <c r="R56" s="12" t="s">
        <v>3290</v>
      </c>
      <c r="T56"/>
      <c r="U56" s="12" t="s">
        <v>3291</v>
      </c>
      <c r="V56" s="12" t="s">
        <v>1815</v>
      </c>
      <c r="W56"/>
      <c r="X56"/>
    </row>
    <row r="57" spans="3:24" x14ac:dyDescent="0.35">
      <c r="C57"/>
      <c r="D57" t="s">
        <v>2032</v>
      </c>
      <c r="E57" t="s">
        <v>1960</v>
      </c>
      <c r="G57" t="s">
        <v>1983</v>
      </c>
      <c r="I57" t="s">
        <v>1768</v>
      </c>
      <c r="J57"/>
      <c r="K57" s="12" t="s">
        <v>1821</v>
      </c>
      <c r="L57" s="12" t="s">
        <v>1927</v>
      </c>
      <c r="M57" s="12" t="s">
        <v>2178</v>
      </c>
      <c r="N57"/>
      <c r="O57" s="12" t="s">
        <v>1850</v>
      </c>
      <c r="P57" s="12" t="s">
        <v>3292</v>
      </c>
      <c r="R57" s="12" t="s">
        <v>3293</v>
      </c>
      <c r="T57"/>
      <c r="U57" s="12" t="s">
        <v>3294</v>
      </c>
      <c r="V57" s="12" t="s">
        <v>1828</v>
      </c>
      <c r="W57"/>
      <c r="X57"/>
    </row>
    <row r="58" spans="3:24" x14ac:dyDescent="0.35">
      <c r="C58"/>
      <c r="D58" t="s">
        <v>2040</v>
      </c>
      <c r="E58" t="s">
        <v>1971</v>
      </c>
      <c r="G58" t="s">
        <v>1993</v>
      </c>
      <c r="I58"/>
      <c r="J58"/>
      <c r="K58" s="12" t="s">
        <v>1834</v>
      </c>
      <c r="L58" s="12" t="s">
        <v>1939</v>
      </c>
      <c r="M58" s="12" t="s">
        <v>2186</v>
      </c>
      <c r="N58"/>
      <c r="O58" t="s">
        <v>1864</v>
      </c>
      <c r="P58" s="12" t="s">
        <v>3295</v>
      </c>
      <c r="R58" s="12" t="s">
        <v>3296</v>
      </c>
      <c r="T58"/>
      <c r="U58" s="12" t="s">
        <v>3297</v>
      </c>
      <c r="V58" s="12" t="s">
        <v>1841</v>
      </c>
      <c r="W58"/>
      <c r="X58"/>
    </row>
    <row r="59" spans="3:24" x14ac:dyDescent="0.35">
      <c r="C59"/>
      <c r="D59" t="s">
        <v>2048</v>
      </c>
      <c r="E59" t="s">
        <v>1982</v>
      </c>
      <c r="G59" t="s">
        <v>2005</v>
      </c>
      <c r="I59"/>
      <c r="J59"/>
      <c r="K59" s="12" t="s">
        <v>1847</v>
      </c>
      <c r="L59" s="12" t="s">
        <v>1951</v>
      </c>
      <c r="M59" s="12" t="s">
        <v>1745</v>
      </c>
      <c r="N59"/>
      <c r="O59" t="s">
        <v>1878</v>
      </c>
      <c r="P59" s="12" t="s">
        <v>3298</v>
      </c>
      <c r="R59" s="12" t="s">
        <v>3299</v>
      </c>
      <c r="U59" s="12" t="s">
        <v>3300</v>
      </c>
      <c r="V59" s="12" t="s">
        <v>1854</v>
      </c>
      <c r="W59"/>
      <c r="X59"/>
    </row>
    <row r="60" spans="3:24" x14ac:dyDescent="0.35">
      <c r="C60"/>
      <c r="D60" t="s">
        <v>2056</v>
      </c>
      <c r="E60" t="s">
        <v>1992</v>
      </c>
      <c r="G60" t="s">
        <v>2015</v>
      </c>
      <c r="I60"/>
      <c r="J60"/>
      <c r="K60" s="12" t="s">
        <v>1861</v>
      </c>
      <c r="L60" s="12" t="s">
        <v>1963</v>
      </c>
      <c r="M60" s="12" t="s">
        <v>1637</v>
      </c>
      <c r="N60"/>
      <c r="O60" t="s">
        <v>1891</v>
      </c>
      <c r="P60" s="12" t="s">
        <v>3301</v>
      </c>
      <c r="R60" s="12" t="s">
        <v>3302</v>
      </c>
      <c r="U60" s="12" t="s">
        <v>3303</v>
      </c>
      <c r="V60" t="s">
        <v>1868</v>
      </c>
      <c r="X60"/>
    </row>
    <row r="61" spans="3:24" x14ac:dyDescent="0.35">
      <c r="C61"/>
      <c r="D61" t="s">
        <v>2064</v>
      </c>
      <c r="E61" t="s">
        <v>2004</v>
      </c>
      <c r="G61" t="s">
        <v>2024</v>
      </c>
      <c r="I61"/>
      <c r="J61"/>
      <c r="K61" s="12" t="s">
        <v>1875</v>
      </c>
      <c r="L61" s="12" t="s">
        <v>1974</v>
      </c>
      <c r="M61" s="12" t="s">
        <v>2214</v>
      </c>
      <c r="N61"/>
      <c r="O61" t="s">
        <v>1904</v>
      </c>
      <c r="P61" s="12" t="s">
        <v>3304</v>
      </c>
      <c r="R61" s="12" t="s">
        <v>3305</v>
      </c>
      <c r="U61" s="12" t="s">
        <v>3306</v>
      </c>
      <c r="V61" t="s">
        <v>1882</v>
      </c>
      <c r="X61"/>
    </row>
    <row r="62" spans="3:24" x14ac:dyDescent="0.35">
      <c r="C62"/>
      <c r="D62" t="s">
        <v>2072</v>
      </c>
      <c r="E62"/>
      <c r="G62" t="s">
        <v>2033</v>
      </c>
      <c r="I62"/>
      <c r="J62"/>
      <c r="K62" s="12" t="s">
        <v>1888</v>
      </c>
      <c r="L62" t="s">
        <v>1985</v>
      </c>
      <c r="M62" s="12" t="s">
        <v>1964</v>
      </c>
      <c r="O62" t="s">
        <v>1916</v>
      </c>
      <c r="P62" s="12" t="s">
        <v>3307</v>
      </c>
      <c r="R62" s="12" t="s">
        <v>3308</v>
      </c>
      <c r="U62" s="12" t="s">
        <v>3309</v>
      </c>
      <c r="V62" t="s">
        <v>1895</v>
      </c>
      <c r="X62"/>
    </row>
    <row r="63" spans="3:24" x14ac:dyDescent="0.35">
      <c r="C63"/>
      <c r="D63" t="s">
        <v>2080</v>
      </c>
      <c r="E63"/>
      <c r="G63" t="s">
        <v>2041</v>
      </c>
      <c r="I63"/>
      <c r="J63"/>
      <c r="K63" s="12" t="s">
        <v>1901</v>
      </c>
      <c r="L63" t="s">
        <v>1995</v>
      </c>
      <c r="M63" s="12" t="s">
        <v>1849</v>
      </c>
      <c r="O63" t="s">
        <v>1929</v>
      </c>
      <c r="P63" s="12" t="s">
        <v>3310</v>
      </c>
      <c r="R63" s="12" t="s">
        <v>3311</v>
      </c>
      <c r="U63" s="12" t="s">
        <v>3312</v>
      </c>
      <c r="V63" t="s">
        <v>1908</v>
      </c>
    </row>
    <row r="64" spans="3:24" x14ac:dyDescent="0.35">
      <c r="D64" t="s">
        <v>2088</v>
      </c>
      <c r="E64"/>
      <c r="G64" t="s">
        <v>2049</v>
      </c>
      <c r="I64"/>
      <c r="J64"/>
      <c r="K64" s="12" t="s">
        <v>1913</v>
      </c>
      <c r="L64" t="s">
        <v>2007</v>
      </c>
      <c r="M64" s="12" t="s">
        <v>1784</v>
      </c>
      <c r="O64" t="s">
        <v>1941</v>
      </c>
      <c r="P64" s="12" t="s">
        <v>3313</v>
      </c>
      <c r="R64" s="12" t="s">
        <v>3314</v>
      </c>
      <c r="U64" s="12" t="s">
        <v>3315</v>
      </c>
      <c r="V64" t="s">
        <v>1920</v>
      </c>
    </row>
    <row r="65" spans="4:22" x14ac:dyDescent="0.35">
      <c r="D65" t="s">
        <v>2096</v>
      </c>
      <c r="E65"/>
      <c r="G65" t="s">
        <v>2057</v>
      </c>
      <c r="I65"/>
      <c r="K65" s="12" t="s">
        <v>1926</v>
      </c>
      <c r="L65" t="s">
        <v>2017</v>
      </c>
      <c r="M65" s="12" t="s">
        <v>1617</v>
      </c>
      <c r="O65" t="s">
        <v>1953</v>
      </c>
      <c r="P65" s="12" t="s">
        <v>3316</v>
      </c>
      <c r="R65" s="12" t="s">
        <v>3317</v>
      </c>
      <c r="U65" s="12" t="s">
        <v>3318</v>
      </c>
      <c r="V65" t="s">
        <v>1933</v>
      </c>
    </row>
    <row r="66" spans="4:22" x14ac:dyDescent="0.35">
      <c r="D66" t="s">
        <v>2104</v>
      </c>
      <c r="E66"/>
      <c r="G66" t="s">
        <v>2065</v>
      </c>
      <c r="I66"/>
      <c r="K66" s="12" t="s">
        <v>1938</v>
      </c>
      <c r="L66" t="s">
        <v>2026</v>
      </c>
      <c r="M66" s="12" t="s">
        <v>2194</v>
      </c>
      <c r="O66" t="s">
        <v>1965</v>
      </c>
      <c r="P66" s="12" t="s">
        <v>1954</v>
      </c>
      <c r="R66" s="12" t="s">
        <v>3319</v>
      </c>
      <c r="U66" s="12" t="s">
        <v>3320</v>
      </c>
      <c r="V66" t="s">
        <v>1945</v>
      </c>
    </row>
    <row r="67" spans="4:22" x14ac:dyDescent="0.35">
      <c r="D67" t="s">
        <v>2112</v>
      </c>
      <c r="E67"/>
      <c r="G67" t="s">
        <v>2073</v>
      </c>
      <c r="K67" s="12" t="s">
        <v>1950</v>
      </c>
      <c r="L67" t="s">
        <v>2035</v>
      </c>
      <c r="M67" s="12" t="s">
        <v>1952</v>
      </c>
      <c r="O67" t="s">
        <v>1976</v>
      </c>
      <c r="P67" s="12" t="s">
        <v>1966</v>
      </c>
      <c r="R67" s="12" t="s">
        <v>2078</v>
      </c>
      <c r="U67" s="12" t="s">
        <v>3321</v>
      </c>
      <c r="V67" t="s">
        <v>1957</v>
      </c>
    </row>
    <row r="68" spans="4:22" x14ac:dyDescent="0.35">
      <c r="D68" t="s">
        <v>2120</v>
      </c>
      <c r="E68"/>
      <c r="G68" t="s">
        <v>2081</v>
      </c>
      <c r="K68" s="12" t="s">
        <v>1962</v>
      </c>
      <c r="L68" t="s">
        <v>2043</v>
      </c>
      <c r="M68" s="12" t="s">
        <v>1890</v>
      </c>
      <c r="O68" t="s">
        <v>1987</v>
      </c>
      <c r="P68" s="12" t="s">
        <v>1977</v>
      </c>
      <c r="R68" s="12" t="s">
        <v>2086</v>
      </c>
      <c r="U68" s="12" t="s">
        <v>3322</v>
      </c>
      <c r="V68" t="s">
        <v>1969</v>
      </c>
    </row>
    <row r="69" spans="4:22" x14ac:dyDescent="0.35">
      <c r="D69" t="s">
        <v>2128</v>
      </c>
      <c r="E69"/>
      <c r="G69" t="s">
        <v>2089</v>
      </c>
      <c r="K69" s="12" t="s">
        <v>1973</v>
      </c>
      <c r="L69" t="s">
        <v>2051</v>
      </c>
      <c r="M69" s="12" t="s">
        <v>2218</v>
      </c>
      <c r="O69" t="s">
        <v>1997</v>
      </c>
      <c r="P69" s="12" t="s">
        <v>1988</v>
      </c>
      <c r="R69" s="12" t="s">
        <v>2094</v>
      </c>
      <c r="U69" s="12" t="s">
        <v>3323</v>
      </c>
      <c r="V69" t="s">
        <v>1980</v>
      </c>
    </row>
    <row r="70" spans="4:22" x14ac:dyDescent="0.35">
      <c r="D70" t="s">
        <v>2136</v>
      </c>
      <c r="E70"/>
      <c r="G70" t="s">
        <v>2097</v>
      </c>
      <c r="K70" s="12" t="s">
        <v>1984</v>
      </c>
      <c r="L70" t="s">
        <v>2059</v>
      </c>
      <c r="M70" s="12" t="s">
        <v>2202</v>
      </c>
      <c r="O70" t="s">
        <v>2009</v>
      </c>
      <c r="P70" s="12" t="s">
        <v>1998</v>
      </c>
      <c r="R70" s="12" t="s">
        <v>2102</v>
      </c>
      <c r="U70" s="12" t="s">
        <v>3324</v>
      </c>
      <c r="V70" t="s">
        <v>1991</v>
      </c>
    </row>
    <row r="71" spans="4:22" x14ac:dyDescent="0.35">
      <c r="D71"/>
      <c r="E71"/>
      <c r="G71" t="s">
        <v>2105</v>
      </c>
      <c r="K71" s="12" t="s">
        <v>1994</v>
      </c>
      <c r="L71" t="s">
        <v>2067</v>
      </c>
      <c r="M71" s="12" t="s">
        <v>1940</v>
      </c>
      <c r="O71" t="s">
        <v>2019</v>
      </c>
      <c r="P71" s="12" t="s">
        <v>2010</v>
      </c>
      <c r="R71" s="12" t="s">
        <v>2110</v>
      </c>
      <c r="U71" s="12" t="s">
        <v>3325</v>
      </c>
      <c r="V71" t="s">
        <v>2001</v>
      </c>
    </row>
    <row r="72" spans="4:22" x14ac:dyDescent="0.35">
      <c r="D72"/>
      <c r="E72"/>
      <c r="G72" t="s">
        <v>2113</v>
      </c>
      <c r="K72" s="12" t="s">
        <v>2006</v>
      </c>
      <c r="L72" t="s">
        <v>2075</v>
      </c>
      <c r="M72" t="s">
        <v>2366</v>
      </c>
      <c r="O72" t="s">
        <v>2028</v>
      </c>
      <c r="P72" s="12" t="s">
        <v>2020</v>
      </c>
      <c r="R72" s="12" t="s">
        <v>2118</v>
      </c>
      <c r="U72" s="12" t="s">
        <v>3326</v>
      </c>
      <c r="V72" t="s">
        <v>2013</v>
      </c>
    </row>
    <row r="73" spans="4:22" x14ac:dyDescent="0.35">
      <c r="D73"/>
      <c r="E73"/>
      <c r="G73" t="s">
        <v>2121</v>
      </c>
      <c r="K73" s="12" t="s">
        <v>2016</v>
      </c>
      <c r="L73" t="s">
        <v>2083</v>
      </c>
      <c r="M73" s="12" t="s">
        <v>2210</v>
      </c>
      <c r="O73"/>
      <c r="P73" s="12" t="s">
        <v>2029</v>
      </c>
      <c r="R73" s="12" t="s">
        <v>2126</v>
      </c>
      <c r="U73" s="12" t="s">
        <v>3327</v>
      </c>
      <c r="V73"/>
    </row>
    <row r="74" spans="4:22" x14ac:dyDescent="0.35">
      <c r="D74"/>
      <c r="E74"/>
      <c r="G74" t="s">
        <v>2129</v>
      </c>
      <c r="K74" s="12" t="s">
        <v>2025</v>
      </c>
      <c r="L74" t="s">
        <v>2091</v>
      </c>
      <c r="M74" s="12" t="s">
        <v>1986</v>
      </c>
      <c r="O74"/>
      <c r="P74" s="12" t="s">
        <v>2037</v>
      </c>
      <c r="R74" s="12" t="s">
        <v>2134</v>
      </c>
      <c r="U74" s="12" t="s">
        <v>3328</v>
      </c>
      <c r="V74"/>
    </row>
    <row r="75" spans="4:22" x14ac:dyDescent="0.35">
      <c r="D75"/>
      <c r="E75"/>
      <c r="G75" t="s">
        <v>2137</v>
      </c>
      <c r="K75" s="12" t="s">
        <v>2034</v>
      </c>
      <c r="L75" t="s">
        <v>2099</v>
      </c>
      <c r="M75" s="12" t="s">
        <v>2060</v>
      </c>
      <c r="O75"/>
      <c r="P75" s="12" t="s">
        <v>2045</v>
      </c>
      <c r="R75" s="12" t="s">
        <v>2142</v>
      </c>
      <c r="U75" s="12" t="s">
        <v>3329</v>
      </c>
      <c r="V75"/>
    </row>
    <row r="76" spans="4:22" x14ac:dyDescent="0.35">
      <c r="D76"/>
      <c r="E76"/>
      <c r="G76" t="s">
        <v>2144</v>
      </c>
      <c r="K76" s="12" t="s">
        <v>2042</v>
      </c>
      <c r="L76" t="s">
        <v>2107</v>
      </c>
      <c r="M76" s="12" t="s">
        <v>1975</v>
      </c>
      <c r="O76"/>
      <c r="P76" s="12" t="s">
        <v>2053</v>
      </c>
      <c r="R76" s="12" t="s">
        <v>2149</v>
      </c>
      <c r="U76" s="12" t="s">
        <v>3330</v>
      </c>
      <c r="V76"/>
    </row>
    <row r="77" spans="4:22" x14ac:dyDescent="0.35">
      <c r="D77"/>
      <c r="E77"/>
      <c r="G77"/>
      <c r="K77" s="12" t="s">
        <v>2050</v>
      </c>
      <c r="L77" t="s">
        <v>2115</v>
      </c>
      <c r="M77" s="12" t="s">
        <v>2018</v>
      </c>
      <c r="O77"/>
      <c r="P77" s="12" t="s">
        <v>2061</v>
      </c>
      <c r="R77" s="12" t="s">
        <v>2155</v>
      </c>
      <c r="U77" s="12" t="s">
        <v>3331</v>
      </c>
      <c r="V77"/>
    </row>
    <row r="78" spans="4:22" x14ac:dyDescent="0.35">
      <c r="D78"/>
      <c r="E78"/>
      <c r="G78"/>
      <c r="K78" s="12" t="s">
        <v>2058</v>
      </c>
      <c r="L78" t="s">
        <v>2123</v>
      </c>
      <c r="M78" t="s">
        <v>2358</v>
      </c>
      <c r="O78"/>
      <c r="P78" s="12" t="s">
        <v>2069</v>
      </c>
      <c r="R78" s="12" t="s">
        <v>2160</v>
      </c>
      <c r="U78" s="12" t="s">
        <v>3332</v>
      </c>
      <c r="V78"/>
    </row>
    <row r="79" spans="4:22" x14ac:dyDescent="0.35">
      <c r="D79"/>
      <c r="E79"/>
      <c r="G79"/>
      <c r="K79" t="s">
        <v>2066</v>
      </c>
      <c r="L79" t="s">
        <v>2131</v>
      </c>
      <c r="M79" s="12" t="s">
        <v>2226</v>
      </c>
      <c r="O79"/>
      <c r="P79" s="12" t="s">
        <v>2077</v>
      </c>
      <c r="R79" s="12" t="s">
        <v>2164</v>
      </c>
      <c r="U79" s="12" t="s">
        <v>3333</v>
      </c>
      <c r="V79"/>
    </row>
    <row r="80" spans="4:22" x14ac:dyDescent="0.35">
      <c r="D80"/>
      <c r="E80"/>
      <c r="G80"/>
      <c r="K80" t="s">
        <v>2074</v>
      </c>
      <c r="L80" t="s">
        <v>2139</v>
      </c>
      <c r="M80" s="12" t="s">
        <v>2234</v>
      </c>
      <c r="O80"/>
      <c r="P80" s="12" t="s">
        <v>2085</v>
      </c>
      <c r="R80" s="12" t="s">
        <v>2168</v>
      </c>
      <c r="U80" s="12" t="s">
        <v>3334</v>
      </c>
      <c r="V80"/>
    </row>
    <row r="81" spans="4:22" x14ac:dyDescent="0.35">
      <c r="D81"/>
      <c r="E81"/>
      <c r="G81"/>
      <c r="K81" t="s">
        <v>2082</v>
      </c>
      <c r="L81" t="s">
        <v>2146</v>
      </c>
      <c r="M81" s="12" t="s">
        <v>2238</v>
      </c>
      <c r="O81"/>
      <c r="P81" s="12" t="s">
        <v>2093</v>
      </c>
      <c r="R81" s="12" t="s">
        <v>2172</v>
      </c>
      <c r="U81" s="12" t="s">
        <v>3335</v>
      </c>
      <c r="V81"/>
    </row>
    <row r="82" spans="4:22" x14ac:dyDescent="0.35">
      <c r="D82"/>
      <c r="E82"/>
      <c r="G82"/>
      <c r="K82" t="s">
        <v>2090</v>
      </c>
      <c r="L82" t="s">
        <v>2152</v>
      </c>
      <c r="M82" s="12" t="s">
        <v>2242</v>
      </c>
      <c r="O82"/>
      <c r="P82" s="12" t="s">
        <v>2101</v>
      </c>
      <c r="R82" s="12" t="s">
        <v>2176</v>
      </c>
      <c r="U82" s="12" t="s">
        <v>3336</v>
      </c>
      <c r="V82"/>
    </row>
    <row r="83" spans="4:22" x14ac:dyDescent="0.35">
      <c r="D83"/>
      <c r="E83"/>
      <c r="G83"/>
      <c r="K83" t="s">
        <v>2098</v>
      </c>
      <c r="L83"/>
      <c r="M83" s="12" t="s">
        <v>2246</v>
      </c>
      <c r="O83"/>
      <c r="P83" s="12" t="s">
        <v>2109</v>
      </c>
      <c r="R83" s="12" t="s">
        <v>2180</v>
      </c>
      <c r="U83" s="12" t="s">
        <v>3337</v>
      </c>
      <c r="V83"/>
    </row>
    <row r="84" spans="4:22" x14ac:dyDescent="0.35">
      <c r="D84"/>
      <c r="E84"/>
      <c r="G84"/>
      <c r="K84" t="s">
        <v>2106</v>
      </c>
      <c r="L84"/>
      <c r="M84" s="12" t="s">
        <v>2230</v>
      </c>
      <c r="O84"/>
      <c r="P84" s="12" t="s">
        <v>2117</v>
      </c>
      <c r="R84" s="12" t="s">
        <v>2184</v>
      </c>
      <c r="U84" s="12" t="s">
        <v>3338</v>
      </c>
      <c r="V84"/>
    </row>
    <row r="85" spans="4:22" x14ac:dyDescent="0.35">
      <c r="D85"/>
      <c r="E85"/>
      <c r="G85"/>
      <c r="K85" t="s">
        <v>2114</v>
      </c>
      <c r="L85"/>
      <c r="M85" s="12" t="s">
        <v>2257</v>
      </c>
      <c r="O85"/>
      <c r="P85" s="12" t="s">
        <v>2125</v>
      </c>
      <c r="R85" s="12" t="s">
        <v>2188</v>
      </c>
      <c r="U85" s="12" t="s">
        <v>3339</v>
      </c>
      <c r="V85"/>
    </row>
    <row r="86" spans="4:22" x14ac:dyDescent="0.35">
      <c r="D86"/>
      <c r="G86"/>
      <c r="K86" t="s">
        <v>2122</v>
      </c>
      <c r="L86"/>
      <c r="M86" s="12" t="s">
        <v>2265</v>
      </c>
      <c r="O86"/>
      <c r="P86" s="12" t="s">
        <v>2133</v>
      </c>
      <c r="R86" s="12" t="s">
        <v>2192</v>
      </c>
      <c r="U86" s="12" t="s">
        <v>3340</v>
      </c>
    </row>
    <row r="87" spans="4:22" x14ac:dyDescent="0.35">
      <c r="D87"/>
      <c r="G87"/>
      <c r="K87" t="s">
        <v>2130</v>
      </c>
      <c r="L87"/>
      <c r="M87" t="s">
        <v>2368</v>
      </c>
      <c r="O87"/>
      <c r="P87" s="12" t="s">
        <v>2141</v>
      </c>
      <c r="R87" s="12" t="s">
        <v>2196</v>
      </c>
      <c r="U87" s="12" t="s">
        <v>3341</v>
      </c>
    </row>
    <row r="88" spans="4:22" x14ac:dyDescent="0.35">
      <c r="D88"/>
      <c r="G88"/>
      <c r="K88" t="s">
        <v>2138</v>
      </c>
      <c r="L88"/>
      <c r="M88" s="12" t="s">
        <v>2277</v>
      </c>
      <c r="P88" s="12" t="s">
        <v>2148</v>
      </c>
      <c r="R88" s="12" t="s">
        <v>2200</v>
      </c>
      <c r="U88" s="12" t="s">
        <v>3342</v>
      </c>
    </row>
    <row r="89" spans="4:22" x14ac:dyDescent="0.35">
      <c r="D89"/>
      <c r="G89"/>
      <c r="K89" t="s">
        <v>2145</v>
      </c>
      <c r="L89"/>
      <c r="M89" s="12" t="s">
        <v>2273</v>
      </c>
      <c r="P89" s="12" t="s">
        <v>2154</v>
      </c>
      <c r="R89" s="12" t="s">
        <v>2204</v>
      </c>
      <c r="U89" s="12" t="s">
        <v>3343</v>
      </c>
    </row>
    <row r="90" spans="4:22" x14ac:dyDescent="0.35">
      <c r="D90"/>
      <c r="G90"/>
      <c r="K90" t="s">
        <v>2151</v>
      </c>
      <c r="L90"/>
      <c r="M90" s="12" t="s">
        <v>2281</v>
      </c>
      <c r="P90" s="12" t="s">
        <v>2159</v>
      </c>
      <c r="R90" s="12" t="s">
        <v>2208</v>
      </c>
      <c r="U90" s="12" t="s">
        <v>3344</v>
      </c>
    </row>
    <row r="91" spans="4:22" x14ac:dyDescent="0.35">
      <c r="D91"/>
      <c r="G91"/>
      <c r="K91" t="s">
        <v>2157</v>
      </c>
      <c r="L91"/>
      <c r="M91" t="s">
        <v>2346</v>
      </c>
      <c r="P91" s="12" t="s">
        <v>2163</v>
      </c>
      <c r="R91" s="12" t="s">
        <v>2212</v>
      </c>
      <c r="U91" s="12" t="s">
        <v>3345</v>
      </c>
    </row>
    <row r="92" spans="4:22" x14ac:dyDescent="0.35">
      <c r="D92"/>
      <c r="G92"/>
      <c r="K92"/>
      <c r="L92"/>
      <c r="M92" s="12" t="s">
        <v>2284</v>
      </c>
      <c r="P92" s="12" t="s">
        <v>2167</v>
      </c>
      <c r="R92" s="12" t="s">
        <v>2216</v>
      </c>
      <c r="U92" s="12" t="s">
        <v>3346</v>
      </c>
    </row>
    <row r="93" spans="4:22" x14ac:dyDescent="0.35">
      <c r="D93"/>
      <c r="G93"/>
      <c r="K93"/>
      <c r="L93"/>
      <c r="M93" s="12" t="s">
        <v>2287</v>
      </c>
      <c r="P93" s="12" t="s">
        <v>2171</v>
      </c>
      <c r="R93" s="12" t="s">
        <v>2220</v>
      </c>
      <c r="U93" s="12" t="s">
        <v>3347</v>
      </c>
    </row>
    <row r="94" spans="4:22" x14ac:dyDescent="0.35">
      <c r="D94"/>
      <c r="G94"/>
      <c r="K94"/>
      <c r="L94"/>
      <c r="M94" s="12" t="s">
        <v>2290</v>
      </c>
      <c r="P94" s="12" t="s">
        <v>2175</v>
      </c>
      <c r="R94" s="12" t="s">
        <v>2224</v>
      </c>
      <c r="U94" s="12" t="s">
        <v>2260</v>
      </c>
    </row>
    <row r="95" spans="4:22" x14ac:dyDescent="0.35">
      <c r="D95"/>
      <c r="G95"/>
      <c r="K95"/>
      <c r="L95"/>
      <c r="M95" s="12" t="s">
        <v>2249</v>
      </c>
      <c r="P95" s="12" t="s">
        <v>2179</v>
      </c>
      <c r="R95" s="12" t="s">
        <v>2228</v>
      </c>
      <c r="U95" s="12" t="s">
        <v>2264</v>
      </c>
    </row>
    <row r="96" spans="4:22" x14ac:dyDescent="0.35">
      <c r="D96"/>
      <c r="G96"/>
      <c r="K96"/>
      <c r="L96"/>
      <c r="M96" s="12" t="s">
        <v>2253</v>
      </c>
      <c r="P96" s="12" t="s">
        <v>2183</v>
      </c>
      <c r="R96" s="12" t="s">
        <v>2232</v>
      </c>
      <c r="U96" s="12" t="s">
        <v>2268</v>
      </c>
    </row>
    <row r="97" spans="4:21" x14ac:dyDescent="0.35">
      <c r="D97"/>
      <c r="G97"/>
      <c r="K97"/>
      <c r="L97"/>
      <c r="M97" t="s">
        <v>2350</v>
      </c>
      <c r="P97" s="12" t="s">
        <v>2187</v>
      </c>
      <c r="R97" s="12" t="s">
        <v>2236</v>
      </c>
      <c r="U97" s="12" t="s">
        <v>2272</v>
      </c>
    </row>
    <row r="98" spans="4:21" x14ac:dyDescent="0.35">
      <c r="D98"/>
      <c r="G98"/>
      <c r="K98"/>
      <c r="L98"/>
      <c r="M98" s="12" t="s">
        <v>2261</v>
      </c>
      <c r="P98" s="12" t="s">
        <v>2191</v>
      </c>
      <c r="R98" s="12" t="s">
        <v>2240</v>
      </c>
      <c r="U98" s="12" t="s">
        <v>2276</v>
      </c>
    </row>
    <row r="99" spans="4:21" x14ac:dyDescent="0.35">
      <c r="D99"/>
      <c r="G99"/>
      <c r="K99"/>
      <c r="L99"/>
      <c r="M99" s="12" t="s">
        <v>2269</v>
      </c>
      <c r="P99" s="12" t="s">
        <v>2195</v>
      </c>
      <c r="R99" s="12" t="s">
        <v>2244</v>
      </c>
      <c r="U99" s="12" t="s">
        <v>2280</v>
      </c>
    </row>
    <row r="100" spans="4:21" x14ac:dyDescent="0.35">
      <c r="D100"/>
      <c r="G100"/>
      <c r="K100"/>
      <c r="L100"/>
      <c r="M100" s="12" t="s">
        <v>2222</v>
      </c>
      <c r="P100" s="12" t="s">
        <v>2199</v>
      </c>
      <c r="R100" s="12" t="s">
        <v>2247</v>
      </c>
      <c r="U100" s="12" t="s">
        <v>2283</v>
      </c>
    </row>
    <row r="101" spans="4:21" x14ac:dyDescent="0.35">
      <c r="D101"/>
      <c r="G101"/>
      <c r="K101"/>
      <c r="L101"/>
      <c r="M101" s="12" t="s">
        <v>1903</v>
      </c>
      <c r="P101" s="12" t="s">
        <v>2203</v>
      </c>
      <c r="R101" s="12" t="s">
        <v>2251</v>
      </c>
      <c r="U101" s="12" t="s">
        <v>2286</v>
      </c>
    </row>
    <row r="102" spans="4:21" x14ac:dyDescent="0.35">
      <c r="G102"/>
      <c r="K102"/>
      <c r="L102"/>
      <c r="M102" s="12" t="s">
        <v>2008</v>
      </c>
      <c r="P102" s="12" t="s">
        <v>2207</v>
      </c>
      <c r="R102" s="12" t="s">
        <v>2255</v>
      </c>
      <c r="U102" s="12" t="s">
        <v>2289</v>
      </c>
    </row>
    <row r="103" spans="4:21" x14ac:dyDescent="0.35">
      <c r="K103"/>
      <c r="L103"/>
      <c r="M103" s="12" t="s">
        <v>1810</v>
      </c>
      <c r="P103" s="12" t="s">
        <v>2211</v>
      </c>
      <c r="R103" s="12" t="s">
        <v>2259</v>
      </c>
      <c r="U103" s="12" t="s">
        <v>2292</v>
      </c>
    </row>
    <row r="104" spans="4:21" x14ac:dyDescent="0.35">
      <c r="K104"/>
      <c r="M104" s="12" t="s">
        <v>3348</v>
      </c>
      <c r="P104" s="12" t="s">
        <v>2215</v>
      </c>
      <c r="R104" t="s">
        <v>2263</v>
      </c>
      <c r="U104" s="12" t="s">
        <v>2295</v>
      </c>
    </row>
    <row r="105" spans="4:21" x14ac:dyDescent="0.35">
      <c r="M105" s="12" t="s">
        <v>3349</v>
      </c>
      <c r="P105" s="12" t="s">
        <v>2219</v>
      </c>
      <c r="R105" t="s">
        <v>2267</v>
      </c>
      <c r="U105" s="12" t="s">
        <v>2298</v>
      </c>
    </row>
    <row r="106" spans="4:21" x14ac:dyDescent="0.35">
      <c r="M106" s="12" t="s">
        <v>3350</v>
      </c>
      <c r="P106" s="12" t="s">
        <v>2223</v>
      </c>
      <c r="R106" t="s">
        <v>2271</v>
      </c>
      <c r="U106" s="12" t="s">
        <v>2301</v>
      </c>
    </row>
    <row r="107" spans="4:21" x14ac:dyDescent="0.35">
      <c r="M107" s="12" t="s">
        <v>3351</v>
      </c>
      <c r="P107" t="s">
        <v>2227</v>
      </c>
      <c r="R107" t="s">
        <v>2275</v>
      </c>
      <c r="U107" s="12" t="s">
        <v>2304</v>
      </c>
    </row>
    <row r="108" spans="4:21" x14ac:dyDescent="0.35">
      <c r="M108" s="12" t="s">
        <v>1863</v>
      </c>
      <c r="P108" t="s">
        <v>2231</v>
      </c>
      <c r="R108" t="s">
        <v>2279</v>
      </c>
      <c r="U108" s="12" t="s">
        <v>2307</v>
      </c>
    </row>
    <row r="109" spans="4:21" x14ac:dyDescent="0.35">
      <c r="M109" s="12" t="s">
        <v>2147</v>
      </c>
      <c r="P109" t="s">
        <v>2235</v>
      </c>
      <c r="R109" t="s">
        <v>2282</v>
      </c>
      <c r="U109" s="12" t="s">
        <v>2310</v>
      </c>
    </row>
    <row r="110" spans="4:21" x14ac:dyDescent="0.35">
      <c r="M110" s="12" t="s">
        <v>2108</v>
      </c>
      <c r="P110" t="s">
        <v>2239</v>
      </c>
      <c r="R110" t="s">
        <v>2285</v>
      </c>
      <c r="U110" s="12" t="s">
        <v>2313</v>
      </c>
    </row>
    <row r="111" spans="4:21" x14ac:dyDescent="0.35">
      <c r="M111" s="12" t="s">
        <v>2296</v>
      </c>
      <c r="P111" t="s">
        <v>2243</v>
      </c>
      <c r="R111" t="s">
        <v>2288</v>
      </c>
      <c r="U111" s="12" t="s">
        <v>2316</v>
      </c>
    </row>
    <row r="112" spans="4:21" x14ac:dyDescent="0.35">
      <c r="M112" s="12" t="s">
        <v>1915</v>
      </c>
      <c r="P112" t="s">
        <v>2250</v>
      </c>
      <c r="R112" t="s">
        <v>2291</v>
      </c>
      <c r="U112" s="12" t="s">
        <v>2319</v>
      </c>
    </row>
    <row r="113" spans="13:21" x14ac:dyDescent="0.35">
      <c r="M113" s="12" t="s">
        <v>2299</v>
      </c>
      <c r="P113" t="s">
        <v>2254</v>
      </c>
      <c r="R113" t="s">
        <v>2294</v>
      </c>
      <c r="U113" s="12" t="s">
        <v>2322</v>
      </c>
    </row>
    <row r="114" spans="13:21" x14ac:dyDescent="0.35">
      <c r="M114" s="12" t="s">
        <v>2027</v>
      </c>
      <c r="P114" t="s">
        <v>2258</v>
      </c>
      <c r="R114" t="s">
        <v>2297</v>
      </c>
      <c r="U114" s="12" t="s">
        <v>2325</v>
      </c>
    </row>
    <row r="115" spans="13:21" x14ac:dyDescent="0.35">
      <c r="M115" s="12" t="s">
        <v>3352</v>
      </c>
      <c r="P115" t="s">
        <v>2262</v>
      </c>
      <c r="R115" t="s">
        <v>2300</v>
      </c>
      <c r="U115" s="12" t="s">
        <v>2328</v>
      </c>
    </row>
    <row r="116" spans="13:21" x14ac:dyDescent="0.35">
      <c r="M116" s="12" t="s">
        <v>2036</v>
      </c>
      <c r="P116" t="s">
        <v>2266</v>
      </c>
      <c r="R116" t="s">
        <v>2303</v>
      </c>
      <c r="U116" s="12" t="s">
        <v>2331</v>
      </c>
    </row>
    <row r="117" spans="13:21" x14ac:dyDescent="0.35">
      <c r="M117" s="12" t="s">
        <v>2182</v>
      </c>
      <c r="P117" t="s">
        <v>2270</v>
      </c>
      <c r="R117" t="s">
        <v>2306</v>
      </c>
      <c r="U117" s="12" t="s">
        <v>2334</v>
      </c>
    </row>
    <row r="118" spans="13:21" x14ac:dyDescent="0.35">
      <c r="M118" s="12" t="s">
        <v>2293</v>
      </c>
      <c r="P118" t="s">
        <v>2274</v>
      </c>
      <c r="R118" t="s">
        <v>2309</v>
      </c>
      <c r="U118" s="12" t="s">
        <v>2337</v>
      </c>
    </row>
    <row r="119" spans="13:21" x14ac:dyDescent="0.35">
      <c r="M119" s="12" t="s">
        <v>1758</v>
      </c>
      <c r="P119" t="s">
        <v>2278</v>
      </c>
      <c r="R119" t="s">
        <v>2312</v>
      </c>
      <c r="U119" s="12" t="s">
        <v>2340</v>
      </c>
    </row>
    <row r="120" spans="13:21" x14ac:dyDescent="0.35">
      <c r="M120" s="12" t="s">
        <v>1877</v>
      </c>
      <c r="P120"/>
      <c r="R120" t="s">
        <v>2315</v>
      </c>
      <c r="U120" s="12" t="s">
        <v>2343</v>
      </c>
    </row>
    <row r="121" spans="13:21" x14ac:dyDescent="0.35">
      <c r="M121" s="12" t="s">
        <v>2302</v>
      </c>
      <c r="P121"/>
      <c r="R121" t="s">
        <v>2318</v>
      </c>
      <c r="U121" s="12" t="s">
        <v>2345</v>
      </c>
    </row>
    <row r="122" spans="13:21" x14ac:dyDescent="0.35">
      <c r="M122" s="12" t="s">
        <v>2314</v>
      </c>
      <c r="P122"/>
      <c r="R122" t="s">
        <v>2321</v>
      </c>
      <c r="U122" s="12" t="s">
        <v>2347</v>
      </c>
    </row>
    <row r="123" spans="13:21" x14ac:dyDescent="0.35">
      <c r="M123" s="12" t="s">
        <v>1696</v>
      </c>
      <c r="P123"/>
      <c r="R123" t="s">
        <v>2324</v>
      </c>
      <c r="U123" s="12" t="s">
        <v>2349</v>
      </c>
    </row>
    <row r="124" spans="13:21" x14ac:dyDescent="0.35">
      <c r="M124" s="12" t="s">
        <v>2305</v>
      </c>
      <c r="P124"/>
      <c r="R124" t="s">
        <v>2327</v>
      </c>
      <c r="U124" s="12" t="s">
        <v>2351</v>
      </c>
    </row>
    <row r="125" spans="13:21" x14ac:dyDescent="0.35">
      <c r="M125" s="12" t="s">
        <v>1836</v>
      </c>
      <c r="P125"/>
      <c r="R125" t="s">
        <v>2330</v>
      </c>
      <c r="U125" s="12" t="s">
        <v>2353</v>
      </c>
    </row>
    <row r="126" spans="13:21" x14ac:dyDescent="0.35">
      <c r="M126" s="12" t="s">
        <v>1731</v>
      </c>
      <c r="P126"/>
      <c r="R126" t="s">
        <v>2333</v>
      </c>
      <c r="U126" s="12" t="s">
        <v>2355</v>
      </c>
    </row>
    <row r="127" spans="13:21" x14ac:dyDescent="0.35">
      <c r="M127" s="12" t="s">
        <v>1771</v>
      </c>
      <c r="P127"/>
      <c r="R127" t="s">
        <v>2336</v>
      </c>
      <c r="U127" s="12" t="s">
        <v>2357</v>
      </c>
    </row>
    <row r="128" spans="13:21" x14ac:dyDescent="0.35">
      <c r="M128" s="12" t="s">
        <v>2190</v>
      </c>
      <c r="P128"/>
      <c r="R128" t="s">
        <v>2339</v>
      </c>
      <c r="U128" s="12" t="s">
        <v>2359</v>
      </c>
    </row>
    <row r="129" spans="13:21" x14ac:dyDescent="0.35">
      <c r="M129" t="s">
        <v>2364</v>
      </c>
      <c r="P129"/>
      <c r="R129" t="s">
        <v>2342</v>
      </c>
      <c r="U129" s="12" t="s">
        <v>2361</v>
      </c>
    </row>
    <row r="130" spans="13:21" x14ac:dyDescent="0.35">
      <c r="M130" s="12" t="s">
        <v>2317</v>
      </c>
      <c r="P130"/>
      <c r="R130"/>
      <c r="U130" s="12" t="s">
        <v>2363</v>
      </c>
    </row>
    <row r="131" spans="13:21" x14ac:dyDescent="0.35">
      <c r="M131" s="12" t="s">
        <v>1928</v>
      </c>
      <c r="P131"/>
      <c r="R131"/>
      <c r="U131" s="12" t="s">
        <v>2365</v>
      </c>
    </row>
    <row r="132" spans="13:21" x14ac:dyDescent="0.35">
      <c r="M132" s="12" t="s">
        <v>1677</v>
      </c>
      <c r="P132"/>
      <c r="R132"/>
      <c r="U132" s="12" t="s">
        <v>2367</v>
      </c>
    </row>
    <row r="133" spans="13:21" x14ac:dyDescent="0.35">
      <c r="M133" s="12" t="s">
        <v>1823</v>
      </c>
      <c r="P133"/>
      <c r="R133"/>
      <c r="U133" s="12" t="s">
        <v>2369</v>
      </c>
    </row>
    <row r="134" spans="13:21" x14ac:dyDescent="0.35">
      <c r="M134" s="12" t="s">
        <v>2308</v>
      </c>
      <c r="P134"/>
      <c r="R134"/>
      <c r="U134" s="12" t="s">
        <v>2371</v>
      </c>
    </row>
    <row r="135" spans="13:21" x14ac:dyDescent="0.35">
      <c r="M135" s="12" t="s">
        <v>2311</v>
      </c>
      <c r="R135"/>
      <c r="U135" s="12" t="s">
        <v>2373</v>
      </c>
    </row>
    <row r="136" spans="13:21" x14ac:dyDescent="0.35">
      <c r="M136" s="12" t="s">
        <v>1598</v>
      </c>
      <c r="R136"/>
      <c r="U136" s="12" t="s">
        <v>2374</v>
      </c>
    </row>
    <row r="137" spans="13:21" x14ac:dyDescent="0.35">
      <c r="M137" s="12" t="s">
        <v>2320</v>
      </c>
      <c r="R137"/>
      <c r="U137" s="12" t="s">
        <v>2375</v>
      </c>
    </row>
    <row r="138" spans="13:21" x14ac:dyDescent="0.35">
      <c r="M138" s="12" t="s">
        <v>2323</v>
      </c>
      <c r="R138"/>
      <c r="U138" s="12" t="s">
        <v>2376</v>
      </c>
    </row>
    <row r="139" spans="13:21" x14ac:dyDescent="0.35">
      <c r="M139" s="12" t="s">
        <v>1996</v>
      </c>
      <c r="R139"/>
      <c r="U139" s="12" t="s">
        <v>2377</v>
      </c>
    </row>
    <row r="140" spans="13:21" x14ac:dyDescent="0.35">
      <c r="M140" s="12" t="s">
        <v>2326</v>
      </c>
      <c r="R140"/>
      <c r="U140" s="12" t="s">
        <v>2378</v>
      </c>
    </row>
    <row r="141" spans="13:21" x14ac:dyDescent="0.35">
      <c r="M141" s="12" t="s">
        <v>2329</v>
      </c>
      <c r="R141"/>
      <c r="U141" s="12" t="s">
        <v>2379</v>
      </c>
    </row>
    <row r="142" spans="13:21" x14ac:dyDescent="0.35">
      <c r="M142" s="12" t="s">
        <v>2335</v>
      </c>
      <c r="R142"/>
      <c r="U142" s="12" t="s">
        <v>2380</v>
      </c>
    </row>
    <row r="143" spans="13:21" x14ac:dyDescent="0.35">
      <c r="M143" s="12" t="s">
        <v>2076</v>
      </c>
      <c r="R143"/>
      <c r="U143" s="12" t="s">
        <v>2381</v>
      </c>
    </row>
    <row r="144" spans="13:21" x14ac:dyDescent="0.35">
      <c r="M144" s="12" t="s">
        <v>2332</v>
      </c>
      <c r="R144"/>
      <c r="U144" s="12" t="s">
        <v>2382</v>
      </c>
    </row>
    <row r="145" spans="13:21" x14ac:dyDescent="0.35">
      <c r="M145" s="12" t="s">
        <v>2338</v>
      </c>
      <c r="R145"/>
      <c r="U145" s="12" t="s">
        <v>2383</v>
      </c>
    </row>
    <row r="146" spans="13:21" x14ac:dyDescent="0.35">
      <c r="M146" s="12" t="s">
        <v>1714</v>
      </c>
      <c r="R146"/>
      <c r="U146" s="12" t="s">
        <v>2384</v>
      </c>
    </row>
    <row r="147" spans="13:21" x14ac:dyDescent="0.35">
      <c r="M147" t="s">
        <v>2341</v>
      </c>
      <c r="R147"/>
      <c r="U147" s="12" t="s">
        <v>2385</v>
      </c>
    </row>
    <row r="148" spans="13:21" x14ac:dyDescent="0.35">
      <c r="M148" s="12" t="s">
        <v>1797</v>
      </c>
      <c r="R148"/>
      <c r="U148" s="12" t="s">
        <v>2386</v>
      </c>
    </row>
    <row r="149" spans="13:21" x14ac:dyDescent="0.35">
      <c r="M149" s="12" t="s">
        <v>2198</v>
      </c>
      <c r="R149"/>
      <c r="U149" s="12" t="s">
        <v>2387</v>
      </c>
    </row>
    <row r="150" spans="13:21" x14ac:dyDescent="0.35">
      <c r="M150" t="s">
        <v>2370</v>
      </c>
      <c r="R150"/>
      <c r="U150" s="12" t="s">
        <v>2388</v>
      </c>
    </row>
    <row r="151" spans="13:21" x14ac:dyDescent="0.35">
      <c r="M151" t="s">
        <v>2344</v>
      </c>
      <c r="R151"/>
      <c r="U151" s="12" t="s">
        <v>2389</v>
      </c>
    </row>
    <row r="152" spans="13:21" x14ac:dyDescent="0.35">
      <c r="M152" s="12" t="s">
        <v>2044</v>
      </c>
      <c r="R152"/>
      <c r="U152" s="12" t="s">
        <v>2390</v>
      </c>
    </row>
    <row r="153" spans="13:21" x14ac:dyDescent="0.35">
      <c r="M153" t="s">
        <v>2348</v>
      </c>
      <c r="R153"/>
      <c r="U153" s="12" t="s">
        <v>2391</v>
      </c>
    </row>
    <row r="154" spans="13:21" x14ac:dyDescent="0.35">
      <c r="M154" s="12" t="s">
        <v>2206</v>
      </c>
      <c r="R154"/>
      <c r="U154" s="12" t="s">
        <v>2392</v>
      </c>
    </row>
    <row r="155" spans="13:21" x14ac:dyDescent="0.35">
      <c r="M155" t="s">
        <v>2352</v>
      </c>
      <c r="R155"/>
      <c r="U155" s="12" t="s">
        <v>2393</v>
      </c>
    </row>
    <row r="156" spans="13:21" x14ac:dyDescent="0.35">
      <c r="M156" t="s">
        <v>2354</v>
      </c>
      <c r="U156" s="12" t="s">
        <v>2394</v>
      </c>
    </row>
    <row r="157" spans="13:21" x14ac:dyDescent="0.35">
      <c r="U157" s="12" t="s">
        <v>2395</v>
      </c>
    </row>
    <row r="158" spans="13:21" x14ac:dyDescent="0.35">
      <c r="M158"/>
      <c r="U158" s="12" t="s">
        <v>2396</v>
      </c>
    </row>
    <row r="159" spans="13:21" x14ac:dyDescent="0.35">
      <c r="M159"/>
      <c r="U159" s="12" t="s">
        <v>2397</v>
      </c>
    </row>
    <row r="160" spans="13:21" x14ac:dyDescent="0.35">
      <c r="M160"/>
      <c r="U160" s="12" t="s">
        <v>2398</v>
      </c>
    </row>
    <row r="161" spans="13:21" x14ac:dyDescent="0.35">
      <c r="M161"/>
      <c r="U161" s="12" t="s">
        <v>2399</v>
      </c>
    </row>
    <row r="162" spans="13:21" x14ac:dyDescent="0.35">
      <c r="M162"/>
      <c r="U162" s="12" t="s">
        <v>2400</v>
      </c>
    </row>
    <row r="163" spans="13:21" x14ac:dyDescent="0.35">
      <c r="M163"/>
      <c r="U163" s="12" t="s">
        <v>2401</v>
      </c>
    </row>
    <row r="164" spans="13:21" x14ac:dyDescent="0.35">
      <c r="M164"/>
      <c r="U164" s="12" t="s">
        <v>2402</v>
      </c>
    </row>
    <row r="165" spans="13:21" x14ac:dyDescent="0.35">
      <c r="M165"/>
      <c r="U165" s="12" t="s">
        <v>2403</v>
      </c>
    </row>
    <row r="166" spans="13:21" x14ac:dyDescent="0.35">
      <c r="M166"/>
      <c r="U166" s="12" t="s">
        <v>2404</v>
      </c>
    </row>
    <row r="167" spans="13:21" x14ac:dyDescent="0.35">
      <c r="M167"/>
      <c r="U167" s="12" t="s">
        <v>2405</v>
      </c>
    </row>
    <row r="168" spans="13:21" x14ac:dyDescent="0.35">
      <c r="M168"/>
      <c r="U168" s="12" t="s">
        <v>2406</v>
      </c>
    </row>
    <row r="169" spans="13:21" x14ac:dyDescent="0.35">
      <c r="U169" s="12" t="s">
        <v>2407</v>
      </c>
    </row>
    <row r="170" spans="13:21" x14ac:dyDescent="0.35">
      <c r="U170" s="12" t="s">
        <v>2408</v>
      </c>
    </row>
    <row r="171" spans="13:21" x14ac:dyDescent="0.35">
      <c r="U171" s="12" t="s">
        <v>2409</v>
      </c>
    </row>
    <row r="172" spans="13:21" x14ac:dyDescent="0.35">
      <c r="U172" s="12" t="s">
        <v>2410</v>
      </c>
    </row>
    <row r="173" spans="13:21" x14ac:dyDescent="0.35">
      <c r="U173" s="12" t="s">
        <v>2411</v>
      </c>
    </row>
    <row r="174" spans="13:21" x14ac:dyDescent="0.35">
      <c r="U174" s="12" t="s">
        <v>2412</v>
      </c>
    </row>
    <row r="175" spans="13:21" x14ac:dyDescent="0.35">
      <c r="U175" s="12" t="s">
        <v>2413</v>
      </c>
    </row>
    <row r="176" spans="13:21" x14ac:dyDescent="0.35">
      <c r="U176" s="12" t="s">
        <v>2414</v>
      </c>
    </row>
    <row r="177" spans="21:21" x14ac:dyDescent="0.35">
      <c r="U177" s="12" t="s">
        <v>2415</v>
      </c>
    </row>
    <row r="178" spans="21:21" x14ac:dyDescent="0.35">
      <c r="U178" t="s">
        <v>2416</v>
      </c>
    </row>
    <row r="179" spans="21:21" x14ac:dyDescent="0.35">
      <c r="U179" t="s">
        <v>2417</v>
      </c>
    </row>
    <row r="180" spans="21:21" x14ac:dyDescent="0.35">
      <c r="U180" t="s">
        <v>2418</v>
      </c>
    </row>
    <row r="181" spans="21:21" x14ac:dyDescent="0.35">
      <c r="U181" t="s">
        <v>2419</v>
      </c>
    </row>
    <row r="182" spans="21:21" x14ac:dyDescent="0.35">
      <c r="U182" t="s">
        <v>2420</v>
      </c>
    </row>
    <row r="183" spans="21:21" x14ac:dyDescent="0.35">
      <c r="U183" t="s">
        <v>2421</v>
      </c>
    </row>
    <row r="184" spans="21:21" x14ac:dyDescent="0.35">
      <c r="U184" t="s">
        <v>2422</v>
      </c>
    </row>
    <row r="185" spans="21:21" x14ac:dyDescent="0.35">
      <c r="U185" t="s">
        <v>2423</v>
      </c>
    </row>
    <row r="186" spans="21:21" x14ac:dyDescent="0.35">
      <c r="U186" t="s">
        <v>2424</v>
      </c>
    </row>
    <row r="187" spans="21:21" x14ac:dyDescent="0.35">
      <c r="U187" t="s">
        <v>2425</v>
      </c>
    </row>
    <row r="188" spans="21:21" x14ac:dyDescent="0.35">
      <c r="U188" t="s">
        <v>2426</v>
      </c>
    </row>
    <row r="189" spans="21:21" x14ac:dyDescent="0.35">
      <c r="U189" t="s">
        <v>2427</v>
      </c>
    </row>
    <row r="190" spans="21:21" x14ac:dyDescent="0.35">
      <c r="U190" t="s">
        <v>2428</v>
      </c>
    </row>
    <row r="191" spans="21:21" x14ac:dyDescent="0.35">
      <c r="U191" t="s">
        <v>2429</v>
      </c>
    </row>
    <row r="192" spans="21:21" x14ac:dyDescent="0.35">
      <c r="U192" t="s">
        <v>2430</v>
      </c>
    </row>
    <row r="193" spans="21:21" x14ac:dyDescent="0.35">
      <c r="U193" t="s">
        <v>2431</v>
      </c>
    </row>
    <row r="194" spans="21:21" x14ac:dyDescent="0.35">
      <c r="U194" t="s">
        <v>2432</v>
      </c>
    </row>
    <row r="195" spans="21:21" x14ac:dyDescent="0.35">
      <c r="U195" t="s">
        <v>2433</v>
      </c>
    </row>
    <row r="196" spans="21:21" x14ac:dyDescent="0.35">
      <c r="U196" t="s">
        <v>2434</v>
      </c>
    </row>
    <row r="197" spans="21:21" x14ac:dyDescent="0.35">
      <c r="U197" t="s">
        <v>2435</v>
      </c>
    </row>
    <row r="198" spans="21:21" x14ac:dyDescent="0.35">
      <c r="U198" t="s">
        <v>2436</v>
      </c>
    </row>
    <row r="199" spans="21:21" x14ac:dyDescent="0.35">
      <c r="U199" t="s">
        <v>2437</v>
      </c>
    </row>
    <row r="200" spans="21:21" x14ac:dyDescent="0.35">
      <c r="U200" t="s">
        <v>2438</v>
      </c>
    </row>
    <row r="201" spans="21:21" x14ac:dyDescent="0.35">
      <c r="U201" t="s">
        <v>2439</v>
      </c>
    </row>
    <row r="202" spans="21:21" x14ac:dyDescent="0.35">
      <c r="U202" t="s">
        <v>2440</v>
      </c>
    </row>
    <row r="203" spans="21:21" x14ac:dyDescent="0.35">
      <c r="U203" t="s">
        <v>2441</v>
      </c>
    </row>
    <row r="204" spans="21:21" x14ac:dyDescent="0.35">
      <c r="U204" t="s">
        <v>2442</v>
      </c>
    </row>
    <row r="205" spans="21:21" x14ac:dyDescent="0.35">
      <c r="U205" t="s">
        <v>2443</v>
      </c>
    </row>
    <row r="206" spans="21:21" x14ac:dyDescent="0.35">
      <c r="U206" t="s">
        <v>2444</v>
      </c>
    </row>
    <row r="207" spans="21:21" x14ac:dyDescent="0.35">
      <c r="U207" t="s">
        <v>2445</v>
      </c>
    </row>
    <row r="208" spans="21:21" x14ac:dyDescent="0.35">
      <c r="U208" t="s">
        <v>2446</v>
      </c>
    </row>
    <row r="209" spans="21:21" x14ac:dyDescent="0.35">
      <c r="U209" t="s">
        <v>2447</v>
      </c>
    </row>
    <row r="210" spans="21:21" x14ac:dyDescent="0.35">
      <c r="U210" t="s">
        <v>2448</v>
      </c>
    </row>
    <row r="211" spans="21:21" x14ac:dyDescent="0.35">
      <c r="U211" t="s">
        <v>2449</v>
      </c>
    </row>
    <row r="212" spans="21:21" x14ac:dyDescent="0.35">
      <c r="U212" t="s">
        <v>2450</v>
      </c>
    </row>
    <row r="213" spans="21:21" x14ac:dyDescent="0.35">
      <c r="U213"/>
    </row>
    <row r="214" spans="21:21" x14ac:dyDescent="0.35">
      <c r="U214"/>
    </row>
    <row r="215" spans="21:21" x14ac:dyDescent="0.35">
      <c r="U215"/>
    </row>
    <row r="216" spans="21:21" x14ac:dyDescent="0.35">
      <c r="U216"/>
    </row>
    <row r="217" spans="21:21" x14ac:dyDescent="0.35">
      <c r="U217"/>
    </row>
    <row r="218" spans="21:21" x14ac:dyDescent="0.35">
      <c r="U218"/>
    </row>
    <row r="219" spans="21:21" x14ac:dyDescent="0.35">
      <c r="U219"/>
    </row>
    <row r="220" spans="21:21" x14ac:dyDescent="0.35">
      <c r="U220"/>
    </row>
    <row r="221" spans="21:21" x14ac:dyDescent="0.35">
      <c r="U221"/>
    </row>
    <row r="222" spans="21:21" x14ac:dyDescent="0.35">
      <c r="U222"/>
    </row>
    <row r="223" spans="21:21" x14ac:dyDescent="0.35">
      <c r="U223"/>
    </row>
    <row r="224" spans="21:21" x14ac:dyDescent="0.35">
      <c r="U224"/>
    </row>
    <row r="225" spans="21:21" x14ac:dyDescent="0.35">
      <c r="U225"/>
    </row>
    <row r="226" spans="21:21" x14ac:dyDescent="0.35">
      <c r="U226"/>
    </row>
    <row r="227" spans="21:21" x14ac:dyDescent="0.35">
      <c r="U227"/>
    </row>
    <row r="228" spans="21:21" x14ac:dyDescent="0.35">
      <c r="U228"/>
    </row>
    <row r="229" spans="21:21" x14ac:dyDescent="0.35">
      <c r="U229"/>
    </row>
    <row r="230" spans="21:21" x14ac:dyDescent="0.35">
      <c r="U230"/>
    </row>
    <row r="231" spans="21:21" x14ac:dyDescent="0.35">
      <c r="U231"/>
    </row>
    <row r="232" spans="21:21" x14ac:dyDescent="0.35">
      <c r="U232"/>
    </row>
    <row r="233" spans="21:21" x14ac:dyDescent="0.35">
      <c r="U233"/>
    </row>
    <row r="234" spans="21:21" x14ac:dyDescent="0.35">
      <c r="U234"/>
    </row>
    <row r="235" spans="21:21" x14ac:dyDescent="0.35">
      <c r="U235"/>
    </row>
    <row r="236" spans="21:21" x14ac:dyDescent="0.35">
      <c r="U236"/>
    </row>
    <row r="237" spans="21:21" x14ac:dyDescent="0.35">
      <c r="U237"/>
    </row>
    <row r="238" spans="21:21" x14ac:dyDescent="0.35">
      <c r="U238"/>
    </row>
    <row r="239" spans="21:21" x14ac:dyDescent="0.35">
      <c r="U239"/>
    </row>
    <row r="240" spans="21:21" x14ac:dyDescent="0.35">
      <c r="U240"/>
    </row>
    <row r="241" spans="21:21" x14ac:dyDescent="0.35">
      <c r="U241"/>
    </row>
    <row r="242" spans="21:21" x14ac:dyDescent="0.35">
      <c r="U242"/>
    </row>
    <row r="243" spans="21:21" x14ac:dyDescent="0.35">
      <c r="U243"/>
    </row>
    <row r="244" spans="21:21" x14ac:dyDescent="0.35">
      <c r="U244"/>
    </row>
    <row r="245" spans="21:21" x14ac:dyDescent="0.35">
      <c r="U245"/>
    </row>
    <row r="246" spans="21:21" x14ac:dyDescent="0.35">
      <c r="U246"/>
    </row>
    <row r="247" spans="21:21" x14ac:dyDescent="0.35">
      <c r="U247"/>
    </row>
  </sheetData>
  <sortState xmlns:xlrd2="http://schemas.microsoft.com/office/spreadsheetml/2017/richdata2" ref="M36:M156">
    <sortCondition ref="M36:M15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1D36-8B0C-4903-B68F-97BDD3F35CA4}">
  <dimension ref="A1:U2025"/>
  <sheetViews>
    <sheetView zoomScale="70" zoomScaleNormal="70" workbookViewId="0">
      <pane ySplit="1" topLeftCell="A1981" activePane="bottomLeft" state="frozen"/>
      <selection pane="bottomLeft" activeCell="H2025" sqref="H2025"/>
    </sheetView>
  </sheetViews>
  <sheetFormatPr defaultColWidth="8.81640625" defaultRowHeight="14.5" x14ac:dyDescent="0.35"/>
  <cols>
    <col min="2" max="2" width="32.54296875" customWidth="1"/>
    <col min="3" max="3" width="15.453125" customWidth="1"/>
    <col min="4" max="4" width="26.453125" customWidth="1"/>
    <col min="5" max="5" width="63.54296875" customWidth="1"/>
    <col min="6" max="7" width="4.453125" customWidth="1"/>
    <col min="8" max="8" width="40.453125" customWidth="1"/>
    <col min="9" max="9" width="13.54296875" customWidth="1"/>
    <col min="10" max="17" width="9.453125" customWidth="1"/>
    <col min="18" max="18" width="16.453125" customWidth="1"/>
    <col min="19" max="19" width="9.453125" customWidth="1"/>
    <col min="20" max="20" width="10.453125" style="2" bestFit="1" customWidth="1"/>
    <col min="21" max="21" width="15" style="2" bestFit="1" customWidth="1"/>
  </cols>
  <sheetData>
    <row r="1" spans="1:21" x14ac:dyDescent="0.35">
      <c r="A1" s="32" t="s">
        <v>3353</v>
      </c>
      <c r="B1" s="32" t="s">
        <v>3354</v>
      </c>
      <c r="C1" s="32" t="s">
        <v>3355</v>
      </c>
      <c r="D1" s="32" t="s">
        <v>3356</v>
      </c>
      <c r="E1" s="32" t="s">
        <v>3353</v>
      </c>
      <c r="F1" s="32" t="s">
        <v>3357</v>
      </c>
      <c r="G1" s="32"/>
      <c r="H1" s="32" t="s">
        <v>3358</v>
      </c>
      <c r="I1" s="32" t="s">
        <v>39</v>
      </c>
      <c r="J1" s="32" t="s">
        <v>3359</v>
      </c>
      <c r="K1" s="32" t="s">
        <v>3360</v>
      </c>
      <c r="L1" s="32" t="s">
        <v>3361</v>
      </c>
      <c r="M1" s="32" t="s">
        <v>3362</v>
      </c>
      <c r="N1" s="32" t="s">
        <v>3363</v>
      </c>
      <c r="O1" s="32" t="s">
        <v>3364</v>
      </c>
      <c r="P1" s="32" t="s">
        <v>32</v>
      </c>
      <c r="Q1" s="32" t="s">
        <v>3365</v>
      </c>
      <c r="R1" s="32" t="s">
        <v>869</v>
      </c>
      <c r="S1" s="32" t="s">
        <v>3366</v>
      </c>
      <c r="T1" s="32" t="s">
        <v>3367</v>
      </c>
      <c r="U1" s="32" t="s">
        <v>3368</v>
      </c>
    </row>
    <row r="2" spans="1:21" x14ac:dyDescent="0.35">
      <c r="A2" s="33">
        <v>100377</v>
      </c>
      <c r="B2" s="33" t="s">
        <v>185</v>
      </c>
      <c r="C2" s="33">
        <v>314182</v>
      </c>
      <c r="D2" s="33" t="s">
        <v>2559</v>
      </c>
      <c r="E2" s="33" t="s">
        <v>3369</v>
      </c>
      <c r="F2" s="33" t="s">
        <v>3370</v>
      </c>
      <c r="G2" s="33" t="s">
        <v>3371</v>
      </c>
      <c r="H2" t="s">
        <v>3372</v>
      </c>
      <c r="I2" s="2">
        <v>253587894</v>
      </c>
      <c r="J2" s="33" t="s">
        <v>3373</v>
      </c>
      <c r="K2" s="33" t="s">
        <v>3374</v>
      </c>
      <c r="L2" s="33" t="s">
        <v>3375</v>
      </c>
      <c r="M2" s="33" t="s">
        <v>128</v>
      </c>
      <c r="N2" s="33" t="s">
        <v>3376</v>
      </c>
      <c r="O2" s="33" t="s">
        <v>3377</v>
      </c>
      <c r="P2" s="33" t="s">
        <v>128</v>
      </c>
      <c r="Q2" s="33" t="s">
        <v>3378</v>
      </c>
      <c r="R2" s="33" t="s">
        <v>3379</v>
      </c>
      <c r="S2">
        <v>1278</v>
      </c>
      <c r="T2" s="2" t="s">
        <v>64</v>
      </c>
      <c r="U2" s="39" t="s">
        <v>64</v>
      </c>
    </row>
    <row r="3" spans="1:21" x14ac:dyDescent="0.35">
      <c r="A3" s="33">
        <v>120297</v>
      </c>
      <c r="B3" s="33" t="s">
        <v>182</v>
      </c>
      <c r="C3" s="33">
        <v>1014390</v>
      </c>
      <c r="D3" s="33" t="s">
        <v>2556</v>
      </c>
      <c r="E3" s="33" t="s">
        <v>3380</v>
      </c>
      <c r="F3" s="33" t="s">
        <v>3370</v>
      </c>
      <c r="G3" s="33" t="s">
        <v>3371</v>
      </c>
      <c r="H3" t="s">
        <v>3381</v>
      </c>
      <c r="I3" s="2">
        <v>262787394</v>
      </c>
      <c r="J3" s="33" t="s">
        <v>3382</v>
      </c>
      <c r="K3" s="33" t="s">
        <v>3383</v>
      </c>
      <c r="L3" s="33" t="s">
        <v>3384</v>
      </c>
      <c r="M3" s="33" t="s">
        <v>119</v>
      </c>
      <c r="N3" s="33" t="s">
        <v>3385</v>
      </c>
      <c r="O3" s="33" t="s">
        <v>3386</v>
      </c>
      <c r="P3" s="33" t="s">
        <v>125</v>
      </c>
      <c r="Q3" s="33" t="s">
        <v>3378</v>
      </c>
      <c r="R3" s="33" t="s">
        <v>3387</v>
      </c>
      <c r="S3">
        <v>735</v>
      </c>
      <c r="T3" s="2" t="s">
        <v>64</v>
      </c>
      <c r="U3" s="39" t="s">
        <v>64</v>
      </c>
    </row>
    <row r="4" spans="1:21" x14ac:dyDescent="0.35">
      <c r="A4" s="33">
        <v>120340</v>
      </c>
      <c r="B4" s="33" t="s">
        <v>183</v>
      </c>
      <c r="C4" s="33">
        <v>1504010</v>
      </c>
      <c r="D4" s="33" t="s">
        <v>2557</v>
      </c>
      <c r="E4" s="33" t="s">
        <v>3388</v>
      </c>
      <c r="F4" s="33" t="s">
        <v>3389</v>
      </c>
      <c r="G4" s="33" t="s">
        <v>3371</v>
      </c>
      <c r="H4" t="s">
        <v>3390</v>
      </c>
      <c r="I4" s="2">
        <v>968876818</v>
      </c>
      <c r="J4" s="33" t="s">
        <v>3391</v>
      </c>
      <c r="K4" s="33" t="s">
        <v>3392</v>
      </c>
      <c r="L4" s="33" t="s">
        <v>3393</v>
      </c>
      <c r="M4" s="33" t="s">
        <v>3394</v>
      </c>
      <c r="N4" s="33" t="s">
        <v>3395</v>
      </c>
      <c r="O4" s="33" t="s">
        <v>3386</v>
      </c>
      <c r="P4" s="33" t="s">
        <v>584</v>
      </c>
      <c r="Q4" s="33" t="s">
        <v>3378</v>
      </c>
      <c r="R4" s="33" t="s">
        <v>3387</v>
      </c>
      <c r="S4">
        <v>2050</v>
      </c>
      <c r="T4" s="2" t="s">
        <v>64</v>
      </c>
      <c r="U4" s="39" t="s">
        <v>64</v>
      </c>
    </row>
    <row r="5" spans="1:21" x14ac:dyDescent="0.35">
      <c r="A5" s="33">
        <v>120340</v>
      </c>
      <c r="B5" s="33" t="s">
        <v>217</v>
      </c>
      <c r="C5" s="33">
        <v>1504501</v>
      </c>
      <c r="D5" s="33" t="s">
        <v>2557</v>
      </c>
      <c r="E5" s="33" t="s">
        <v>3388</v>
      </c>
      <c r="F5" s="33" t="s">
        <v>3370</v>
      </c>
      <c r="G5" s="33" t="s">
        <v>3371</v>
      </c>
      <c r="H5" t="s">
        <v>3390</v>
      </c>
      <c r="I5" s="2">
        <v>968876818</v>
      </c>
      <c r="J5" s="33" t="s">
        <v>3396</v>
      </c>
      <c r="K5" s="33" t="s">
        <v>3392</v>
      </c>
      <c r="L5" s="33" t="s">
        <v>3393</v>
      </c>
      <c r="M5" s="33" t="s">
        <v>3394</v>
      </c>
      <c r="N5" s="33" t="s">
        <v>3397</v>
      </c>
      <c r="O5" s="33" t="s">
        <v>3386</v>
      </c>
      <c r="P5" s="33" t="s">
        <v>584</v>
      </c>
      <c r="Q5" s="33" t="s">
        <v>3378</v>
      </c>
      <c r="R5" s="33" t="s">
        <v>3398</v>
      </c>
      <c r="S5">
        <v>2050</v>
      </c>
      <c r="T5" s="2" t="s">
        <v>64</v>
      </c>
      <c r="U5" s="39" t="s">
        <v>3399</v>
      </c>
    </row>
    <row r="6" spans="1:21" x14ac:dyDescent="0.35">
      <c r="A6" s="33">
        <v>120960</v>
      </c>
      <c r="B6" s="33" t="s">
        <v>213</v>
      </c>
      <c r="C6" s="33">
        <v>1421400</v>
      </c>
      <c r="D6" s="33" t="s">
        <v>2553</v>
      </c>
      <c r="E6" s="33" t="s">
        <v>3400</v>
      </c>
      <c r="F6" s="33" t="s">
        <v>3370</v>
      </c>
      <c r="G6" s="33" t="s">
        <v>3371</v>
      </c>
      <c r="H6" t="s">
        <v>3401</v>
      </c>
      <c r="I6" s="2">
        <v>249521786</v>
      </c>
      <c r="J6" s="33" t="s">
        <v>3402</v>
      </c>
      <c r="K6" s="33" t="s">
        <v>3403</v>
      </c>
      <c r="L6" s="33" t="s">
        <v>3404</v>
      </c>
      <c r="M6" s="33" t="s">
        <v>3405</v>
      </c>
      <c r="N6" s="33" t="s">
        <v>3406</v>
      </c>
      <c r="O6" s="33" t="s">
        <v>3386</v>
      </c>
      <c r="P6" s="33" t="s">
        <v>467</v>
      </c>
      <c r="Q6" s="33" t="s">
        <v>3378</v>
      </c>
      <c r="R6" s="33" t="s">
        <v>3379</v>
      </c>
      <c r="S6">
        <v>2345</v>
      </c>
      <c r="T6" s="2" t="s">
        <v>64</v>
      </c>
      <c r="U6" s="39" t="s">
        <v>64</v>
      </c>
    </row>
    <row r="7" spans="1:21" x14ac:dyDescent="0.35">
      <c r="A7" s="33">
        <v>120960</v>
      </c>
      <c r="B7" s="33" t="s">
        <v>179</v>
      </c>
      <c r="C7" s="33">
        <v>1421722</v>
      </c>
      <c r="D7" s="33" t="s">
        <v>2553</v>
      </c>
      <c r="E7" s="33" t="s">
        <v>3400</v>
      </c>
      <c r="F7" s="33" t="s">
        <v>3389</v>
      </c>
      <c r="G7" s="33" t="s">
        <v>3371</v>
      </c>
      <c r="H7" t="s">
        <v>3401</v>
      </c>
      <c r="I7" s="2">
        <v>249521786</v>
      </c>
      <c r="J7" s="33" t="s">
        <v>3407</v>
      </c>
      <c r="K7" s="33" t="s">
        <v>3408</v>
      </c>
      <c r="L7" s="33" t="s">
        <v>3404</v>
      </c>
      <c r="M7" s="33" t="s">
        <v>3405</v>
      </c>
      <c r="N7" s="33" t="s">
        <v>3409</v>
      </c>
      <c r="O7" s="33" t="s">
        <v>3386</v>
      </c>
      <c r="P7" s="33" t="s">
        <v>467</v>
      </c>
      <c r="Q7" s="33" t="s">
        <v>3378</v>
      </c>
      <c r="R7" s="33" t="s">
        <v>3410</v>
      </c>
      <c r="S7">
        <v>2345</v>
      </c>
      <c r="T7" s="2" t="s">
        <v>64</v>
      </c>
      <c r="U7" s="39" t="s">
        <v>64</v>
      </c>
    </row>
    <row r="8" spans="1:21" x14ac:dyDescent="0.35">
      <c r="A8" s="33">
        <v>120996</v>
      </c>
      <c r="B8" s="33" t="s">
        <v>216</v>
      </c>
      <c r="C8" s="33">
        <v>1101757</v>
      </c>
      <c r="D8" s="33" t="s">
        <v>2581</v>
      </c>
      <c r="E8" s="33" t="s">
        <v>3411</v>
      </c>
      <c r="F8" s="33" t="s">
        <v>3370</v>
      </c>
      <c r="G8" s="33" t="s">
        <v>3371</v>
      </c>
      <c r="H8" t="s">
        <v>3412</v>
      </c>
      <c r="I8" s="2">
        <v>966342150</v>
      </c>
      <c r="J8" s="33" t="s">
        <v>3413</v>
      </c>
      <c r="K8" s="33" t="s">
        <v>3414</v>
      </c>
      <c r="L8" s="33" t="s">
        <v>3415</v>
      </c>
      <c r="M8" s="33" t="s">
        <v>3416</v>
      </c>
      <c r="N8" s="33" t="s">
        <v>3417</v>
      </c>
      <c r="O8" s="33" t="s">
        <v>3386</v>
      </c>
      <c r="P8" s="33" t="s">
        <v>125</v>
      </c>
      <c r="Q8" s="33" t="s">
        <v>3378</v>
      </c>
      <c r="R8" s="33" t="s">
        <v>3418</v>
      </c>
      <c r="S8">
        <v>616</v>
      </c>
      <c r="T8" s="2" t="s">
        <v>64</v>
      </c>
      <c r="U8" s="39" t="s">
        <v>64</v>
      </c>
    </row>
    <row r="9" spans="1:21" x14ac:dyDescent="0.35">
      <c r="A9" s="33">
        <v>121009</v>
      </c>
      <c r="B9" s="33" t="s">
        <v>250</v>
      </c>
      <c r="C9" s="33">
        <v>1102861</v>
      </c>
      <c r="D9" s="33" t="s">
        <v>2606</v>
      </c>
      <c r="E9" s="33" t="s">
        <v>3419</v>
      </c>
      <c r="F9" s="33" t="s">
        <v>3389</v>
      </c>
      <c r="G9" s="33" t="s">
        <v>3371</v>
      </c>
      <c r="H9" t="s">
        <v>3420</v>
      </c>
      <c r="I9" s="2">
        <v>263975005</v>
      </c>
      <c r="J9" s="33" t="s">
        <v>3421</v>
      </c>
      <c r="K9" s="33" t="s">
        <v>3422</v>
      </c>
      <c r="L9" s="33" t="s">
        <v>3423</v>
      </c>
      <c r="M9" s="33" t="s">
        <v>3416</v>
      </c>
      <c r="N9" s="33" t="s">
        <v>3424</v>
      </c>
      <c r="O9" s="33" t="s">
        <v>3386</v>
      </c>
      <c r="P9" s="33" t="s">
        <v>125</v>
      </c>
      <c r="Q9" s="33" t="s">
        <v>3378</v>
      </c>
      <c r="R9" s="33" t="s">
        <v>3425</v>
      </c>
      <c r="S9">
        <v>710</v>
      </c>
      <c r="T9" s="2" t="s">
        <v>64</v>
      </c>
      <c r="U9" s="39" t="s">
        <v>64</v>
      </c>
    </row>
    <row r="10" spans="1:21" x14ac:dyDescent="0.35">
      <c r="A10" s="33">
        <v>121198</v>
      </c>
      <c r="B10" s="33" t="s">
        <v>251</v>
      </c>
      <c r="C10" s="33">
        <v>1502779</v>
      </c>
      <c r="D10" s="33" t="s">
        <v>2582</v>
      </c>
      <c r="E10" s="33" t="s">
        <v>3426</v>
      </c>
      <c r="F10" s="33" t="s">
        <v>3389</v>
      </c>
      <c r="G10" s="33" t="s">
        <v>3371</v>
      </c>
      <c r="H10" t="s">
        <v>3427</v>
      </c>
      <c r="I10" s="2">
        <v>212321873</v>
      </c>
      <c r="J10" s="33" t="s">
        <v>3428</v>
      </c>
      <c r="K10" s="33" t="s">
        <v>3429</v>
      </c>
      <c r="L10" s="33" t="s">
        <v>3430</v>
      </c>
      <c r="M10" s="33" t="s">
        <v>3394</v>
      </c>
      <c r="N10" s="33" t="s">
        <v>3431</v>
      </c>
      <c r="O10" s="33" t="s">
        <v>3386</v>
      </c>
      <c r="P10" s="33" t="s">
        <v>584</v>
      </c>
      <c r="Q10" s="33" t="s">
        <v>3378</v>
      </c>
      <c r="R10" s="33" t="s">
        <v>3387</v>
      </c>
      <c r="S10">
        <v>2809</v>
      </c>
      <c r="T10" s="2" t="s">
        <v>64</v>
      </c>
      <c r="U10" s="39" t="s">
        <v>64</v>
      </c>
    </row>
    <row r="11" spans="1:21" x14ac:dyDescent="0.35">
      <c r="A11" s="33">
        <v>121198</v>
      </c>
      <c r="B11" s="33" t="s">
        <v>283</v>
      </c>
      <c r="C11" s="33">
        <v>1502959</v>
      </c>
      <c r="D11" s="33" t="s">
        <v>2582</v>
      </c>
      <c r="E11" s="33" t="s">
        <v>3426</v>
      </c>
      <c r="F11" s="33" t="s">
        <v>3370</v>
      </c>
      <c r="G11" s="33" t="s">
        <v>3371</v>
      </c>
      <c r="H11" t="s">
        <v>3427</v>
      </c>
      <c r="I11" s="2">
        <v>212321873</v>
      </c>
      <c r="J11" s="33" t="s">
        <v>3432</v>
      </c>
      <c r="K11" s="33" t="s">
        <v>3429</v>
      </c>
      <c r="L11" s="33" t="s">
        <v>3430</v>
      </c>
      <c r="M11" s="33" t="s">
        <v>3394</v>
      </c>
      <c r="N11" s="33" t="s">
        <v>3433</v>
      </c>
      <c r="O11" s="33" t="s">
        <v>3386</v>
      </c>
      <c r="P11" s="33" t="s">
        <v>584</v>
      </c>
      <c r="Q11" s="33" t="s">
        <v>3378</v>
      </c>
      <c r="R11" s="33" t="s">
        <v>3398</v>
      </c>
      <c r="S11">
        <v>2809</v>
      </c>
      <c r="T11" s="2" t="s">
        <v>64</v>
      </c>
      <c r="U11" s="39" t="s">
        <v>3399</v>
      </c>
    </row>
    <row r="12" spans="1:21" x14ac:dyDescent="0.35">
      <c r="A12" s="33">
        <v>121216</v>
      </c>
      <c r="B12" s="33" t="s">
        <v>313</v>
      </c>
      <c r="C12" s="33">
        <v>1504723</v>
      </c>
      <c r="D12" s="33" t="s">
        <v>2607</v>
      </c>
      <c r="E12" s="33" t="s">
        <v>3434</v>
      </c>
      <c r="F12" s="33" t="s">
        <v>3370</v>
      </c>
      <c r="G12" s="33" t="s">
        <v>3371</v>
      </c>
      <c r="H12" t="s">
        <v>3435</v>
      </c>
      <c r="I12" s="2">
        <v>212157653</v>
      </c>
      <c r="J12" s="33" t="s">
        <v>3436</v>
      </c>
      <c r="K12" s="33" t="s">
        <v>3437</v>
      </c>
      <c r="L12" s="33" t="s">
        <v>3393</v>
      </c>
      <c r="M12" s="33" t="s">
        <v>3394</v>
      </c>
      <c r="N12" s="33" t="s">
        <v>3438</v>
      </c>
      <c r="O12" s="33" t="s">
        <v>3386</v>
      </c>
      <c r="P12" s="33" t="s">
        <v>584</v>
      </c>
      <c r="Q12" s="33" t="s">
        <v>3378</v>
      </c>
      <c r="R12" s="33" t="s">
        <v>3439</v>
      </c>
      <c r="S12">
        <v>1516</v>
      </c>
      <c r="T12" s="2" t="s">
        <v>64</v>
      </c>
      <c r="U12" s="39" t="s">
        <v>64</v>
      </c>
    </row>
    <row r="13" spans="1:21" x14ac:dyDescent="0.35">
      <c r="A13" s="33">
        <v>121265</v>
      </c>
      <c r="B13" s="33" t="s">
        <v>342</v>
      </c>
      <c r="C13" s="33">
        <v>1508166</v>
      </c>
      <c r="D13" s="33" t="s">
        <v>2632</v>
      </c>
      <c r="E13" s="33" t="s">
        <v>3440</v>
      </c>
      <c r="F13" s="33" t="s">
        <v>3370</v>
      </c>
      <c r="G13" s="33" t="s">
        <v>3371</v>
      </c>
      <c r="H13" t="s">
        <v>3441</v>
      </c>
      <c r="I13" s="2">
        <v>265912426</v>
      </c>
      <c r="J13" s="33" t="s">
        <v>3442</v>
      </c>
      <c r="K13" s="33" t="s">
        <v>3443</v>
      </c>
      <c r="L13" s="33" t="s">
        <v>3444</v>
      </c>
      <c r="M13" s="33" t="s">
        <v>3394</v>
      </c>
      <c r="N13" s="33" t="s">
        <v>3445</v>
      </c>
      <c r="O13" s="33" t="s">
        <v>3386</v>
      </c>
      <c r="P13" s="33" t="s">
        <v>584</v>
      </c>
      <c r="Q13" s="33" t="s">
        <v>3378</v>
      </c>
      <c r="R13" s="33" t="s">
        <v>3446</v>
      </c>
      <c r="S13">
        <v>742</v>
      </c>
      <c r="T13" s="2" t="s">
        <v>64</v>
      </c>
      <c r="U13" s="39" t="s">
        <v>64</v>
      </c>
    </row>
    <row r="14" spans="1:21" x14ac:dyDescent="0.35">
      <c r="A14" s="33">
        <v>121381</v>
      </c>
      <c r="B14" s="33" t="s">
        <v>312</v>
      </c>
      <c r="C14" s="33">
        <v>1108209</v>
      </c>
      <c r="D14" s="33" t="s">
        <v>2631</v>
      </c>
      <c r="E14" s="33" t="s">
        <v>3447</v>
      </c>
      <c r="F14" s="33" t="s">
        <v>3370</v>
      </c>
      <c r="G14" s="33" t="s">
        <v>3371</v>
      </c>
      <c r="H14" t="s">
        <v>3448</v>
      </c>
      <c r="I14" s="2">
        <v>261461310</v>
      </c>
      <c r="J14" s="33" t="s">
        <v>3449</v>
      </c>
      <c r="K14" s="33" t="s">
        <v>3450</v>
      </c>
      <c r="L14" s="33" t="s">
        <v>3451</v>
      </c>
      <c r="M14" s="33" t="s">
        <v>3416</v>
      </c>
      <c r="N14" s="33" t="s">
        <v>3452</v>
      </c>
      <c r="O14" s="33" t="s">
        <v>3386</v>
      </c>
      <c r="P14" s="33" t="s">
        <v>125</v>
      </c>
      <c r="Q14" s="33" t="s">
        <v>3378</v>
      </c>
      <c r="R14" s="33" t="s">
        <v>3418</v>
      </c>
      <c r="S14">
        <v>1622</v>
      </c>
      <c r="T14" s="2" t="s">
        <v>64</v>
      </c>
      <c r="U14" s="39" t="s">
        <v>64</v>
      </c>
    </row>
    <row r="15" spans="1:21" x14ac:dyDescent="0.35">
      <c r="A15" s="33">
        <v>121381</v>
      </c>
      <c r="B15" s="33" t="s">
        <v>282</v>
      </c>
      <c r="C15" s="33">
        <v>1108468</v>
      </c>
      <c r="D15" s="33" t="s">
        <v>2631</v>
      </c>
      <c r="E15" s="33" t="s">
        <v>3447</v>
      </c>
      <c r="F15" s="33" t="s">
        <v>3389</v>
      </c>
      <c r="G15" s="33" t="s">
        <v>3371</v>
      </c>
      <c r="H15" t="s">
        <v>3448</v>
      </c>
      <c r="I15" s="2">
        <v>261461310</v>
      </c>
      <c r="J15" s="33" t="s">
        <v>3453</v>
      </c>
      <c r="K15" s="33" t="s">
        <v>3454</v>
      </c>
      <c r="L15" s="33" t="s">
        <v>3451</v>
      </c>
      <c r="M15" s="33" t="s">
        <v>3416</v>
      </c>
      <c r="N15" s="33" t="s">
        <v>3455</v>
      </c>
      <c r="O15" s="33" t="s">
        <v>3386</v>
      </c>
      <c r="P15" s="33" t="s">
        <v>125</v>
      </c>
      <c r="Q15" s="33" t="s">
        <v>3378</v>
      </c>
      <c r="R15" s="33" t="s">
        <v>3456</v>
      </c>
      <c r="S15">
        <v>1622</v>
      </c>
      <c r="T15" s="2" t="s">
        <v>64</v>
      </c>
      <c r="U15" s="39" t="s">
        <v>64</v>
      </c>
    </row>
    <row r="16" spans="1:21" x14ac:dyDescent="0.35">
      <c r="A16" s="33">
        <v>121393</v>
      </c>
      <c r="B16" s="33" t="s">
        <v>369</v>
      </c>
      <c r="C16" s="33">
        <v>1108785</v>
      </c>
      <c r="D16" s="33" t="s">
        <v>2656</v>
      </c>
      <c r="E16" s="33" t="s">
        <v>3457</v>
      </c>
      <c r="F16" s="33" t="s">
        <v>3370</v>
      </c>
      <c r="G16" s="33" t="s">
        <v>3371</v>
      </c>
      <c r="H16" t="s">
        <v>3458</v>
      </c>
      <c r="I16" s="2">
        <v>261449659</v>
      </c>
      <c r="J16" s="33" t="s">
        <v>3459</v>
      </c>
      <c r="K16" s="33" t="s">
        <v>3450</v>
      </c>
      <c r="L16" s="33" t="s">
        <v>3451</v>
      </c>
      <c r="M16" s="33" t="s">
        <v>3416</v>
      </c>
      <c r="N16" s="33" t="s">
        <v>3460</v>
      </c>
      <c r="O16" s="33" t="s">
        <v>3386</v>
      </c>
      <c r="P16" s="33" t="s">
        <v>125</v>
      </c>
      <c r="Q16" s="33" t="s">
        <v>3378</v>
      </c>
      <c r="R16" s="33" t="s">
        <v>3461</v>
      </c>
      <c r="S16">
        <v>1351</v>
      </c>
      <c r="T16" s="2" t="s">
        <v>64</v>
      </c>
      <c r="U16" s="39" t="s">
        <v>3399</v>
      </c>
    </row>
    <row r="17" spans="1:21" x14ac:dyDescent="0.35">
      <c r="A17" s="33">
        <v>121393</v>
      </c>
      <c r="B17" s="33" t="s">
        <v>341</v>
      </c>
      <c r="C17" s="33">
        <v>1108896</v>
      </c>
      <c r="D17" s="33" t="s">
        <v>2656</v>
      </c>
      <c r="E17" s="33" t="s">
        <v>3457</v>
      </c>
      <c r="F17" s="33" t="s">
        <v>3389</v>
      </c>
      <c r="G17" s="33" t="s">
        <v>3371</v>
      </c>
      <c r="H17" t="s">
        <v>3458</v>
      </c>
      <c r="I17" s="2">
        <v>261449659</v>
      </c>
      <c r="J17" s="33" t="s">
        <v>3462</v>
      </c>
      <c r="K17" s="33" t="s">
        <v>3463</v>
      </c>
      <c r="L17" s="33" t="s">
        <v>3451</v>
      </c>
      <c r="M17" s="33" t="s">
        <v>3416</v>
      </c>
      <c r="N17" s="33" t="s">
        <v>3464</v>
      </c>
      <c r="O17" s="33" t="s">
        <v>3386</v>
      </c>
      <c r="P17" s="33" t="s">
        <v>125</v>
      </c>
      <c r="Q17" s="33" t="s">
        <v>3378</v>
      </c>
      <c r="R17" s="33" t="s">
        <v>3465</v>
      </c>
      <c r="S17">
        <v>1351</v>
      </c>
      <c r="T17" s="2" t="s">
        <v>64</v>
      </c>
      <c r="U17" s="39" t="s">
        <v>64</v>
      </c>
    </row>
    <row r="18" spans="1:21" x14ac:dyDescent="0.35">
      <c r="A18" s="33">
        <v>121423</v>
      </c>
      <c r="B18" s="33" t="s">
        <v>396</v>
      </c>
      <c r="C18" s="33">
        <v>1109292</v>
      </c>
      <c r="D18" s="33" t="s">
        <v>2681</v>
      </c>
      <c r="E18" s="33" t="s">
        <v>3466</v>
      </c>
      <c r="F18" s="33" t="s">
        <v>3370</v>
      </c>
      <c r="G18" s="33" t="s">
        <v>3371</v>
      </c>
      <c r="H18" t="s">
        <v>3467</v>
      </c>
      <c r="I18" s="2">
        <v>219668050</v>
      </c>
      <c r="J18" s="33" t="s">
        <v>3468</v>
      </c>
      <c r="K18" s="33" t="s">
        <v>3469</v>
      </c>
      <c r="L18" s="33" t="s">
        <v>3470</v>
      </c>
      <c r="M18" s="33" t="s">
        <v>3416</v>
      </c>
      <c r="N18" s="33" t="s">
        <v>3471</v>
      </c>
      <c r="O18" s="33" t="s">
        <v>3386</v>
      </c>
      <c r="P18" s="33" t="s">
        <v>125</v>
      </c>
      <c r="Q18" s="33" t="s">
        <v>3378</v>
      </c>
      <c r="R18" s="33" t="s">
        <v>3387</v>
      </c>
      <c r="S18">
        <v>1890</v>
      </c>
      <c r="T18" s="2" t="s">
        <v>64</v>
      </c>
      <c r="U18" s="39" t="s">
        <v>64</v>
      </c>
    </row>
    <row r="19" spans="1:21" x14ac:dyDescent="0.35">
      <c r="A19" s="33">
        <v>121502</v>
      </c>
      <c r="B19" s="33" t="s">
        <v>247</v>
      </c>
      <c r="C19" s="33">
        <v>1401539</v>
      </c>
      <c r="D19" s="33" t="s">
        <v>2578</v>
      </c>
      <c r="E19" s="33" t="s">
        <v>3472</v>
      </c>
      <c r="F19" s="33" t="s">
        <v>3370</v>
      </c>
      <c r="G19" s="33" t="s">
        <v>3371</v>
      </c>
      <c r="H19" t="s">
        <v>3473</v>
      </c>
      <c r="I19" s="2">
        <v>241899090</v>
      </c>
      <c r="J19" s="33" t="s">
        <v>3474</v>
      </c>
      <c r="K19" s="33" t="s">
        <v>3475</v>
      </c>
      <c r="L19" s="33" t="s">
        <v>3476</v>
      </c>
      <c r="M19" s="33" t="s">
        <v>3405</v>
      </c>
      <c r="N19" s="33" t="s">
        <v>3477</v>
      </c>
      <c r="O19" s="33" t="s">
        <v>3386</v>
      </c>
      <c r="P19" s="33" t="s">
        <v>467</v>
      </c>
      <c r="Q19" s="33" t="s">
        <v>3378</v>
      </c>
      <c r="R19" s="33" t="s">
        <v>3379</v>
      </c>
      <c r="S19">
        <v>1675</v>
      </c>
      <c r="T19" s="2" t="s">
        <v>64</v>
      </c>
      <c r="U19" s="39" t="s">
        <v>64</v>
      </c>
    </row>
    <row r="20" spans="1:21" x14ac:dyDescent="0.35">
      <c r="A20" s="33">
        <v>121502</v>
      </c>
      <c r="B20" s="33" t="s">
        <v>279</v>
      </c>
      <c r="C20" s="33">
        <v>1401606</v>
      </c>
      <c r="D20" s="33" t="s">
        <v>2578</v>
      </c>
      <c r="E20" s="33" t="s">
        <v>3472</v>
      </c>
      <c r="F20" s="33" t="s">
        <v>3389</v>
      </c>
      <c r="G20" s="33" t="s">
        <v>3371</v>
      </c>
      <c r="H20" t="s">
        <v>3473</v>
      </c>
      <c r="I20" s="2">
        <v>241899090</v>
      </c>
      <c r="J20" s="33" t="s">
        <v>3478</v>
      </c>
      <c r="K20" s="33" t="s">
        <v>3479</v>
      </c>
      <c r="L20" s="33" t="s">
        <v>3476</v>
      </c>
      <c r="M20" s="33" t="s">
        <v>3405</v>
      </c>
      <c r="N20" s="33" t="s">
        <v>3480</v>
      </c>
      <c r="O20" s="33" t="s">
        <v>3386</v>
      </c>
      <c r="P20" s="33" t="s">
        <v>467</v>
      </c>
      <c r="Q20" s="33" t="s">
        <v>3378</v>
      </c>
      <c r="R20" s="33" t="s">
        <v>3439</v>
      </c>
      <c r="S20">
        <v>1675</v>
      </c>
      <c r="T20" s="2" t="s">
        <v>64</v>
      </c>
      <c r="U20" s="39" t="s">
        <v>64</v>
      </c>
    </row>
    <row r="21" spans="1:21" x14ac:dyDescent="0.35">
      <c r="A21" s="33">
        <v>121617</v>
      </c>
      <c r="B21" s="33" t="s">
        <v>178</v>
      </c>
      <c r="C21" s="33">
        <v>1110579</v>
      </c>
      <c r="D21" s="33" t="s">
        <v>2552</v>
      </c>
      <c r="E21" s="33" t="s">
        <v>3481</v>
      </c>
      <c r="F21" s="33" t="s">
        <v>3370</v>
      </c>
      <c r="G21" s="33" t="s">
        <v>3371</v>
      </c>
      <c r="H21" t="s">
        <v>3482</v>
      </c>
      <c r="I21" s="2">
        <v>214210449</v>
      </c>
      <c r="J21" s="33" t="s">
        <v>3483</v>
      </c>
      <c r="K21" s="33" t="s">
        <v>3484</v>
      </c>
      <c r="L21" s="33" t="s">
        <v>3485</v>
      </c>
      <c r="M21" s="33" t="s">
        <v>3416</v>
      </c>
      <c r="N21" s="33" t="s">
        <v>3486</v>
      </c>
      <c r="O21" s="33" t="s">
        <v>3386</v>
      </c>
      <c r="P21" s="33" t="s">
        <v>438</v>
      </c>
      <c r="Q21" s="33" t="s">
        <v>3378</v>
      </c>
      <c r="R21" s="33" t="s">
        <v>3439</v>
      </c>
      <c r="S21">
        <v>1370</v>
      </c>
      <c r="T21" s="2" t="s">
        <v>64</v>
      </c>
      <c r="U21" s="39" t="s">
        <v>64</v>
      </c>
    </row>
    <row r="22" spans="1:21" x14ac:dyDescent="0.35">
      <c r="A22" s="33">
        <v>130000</v>
      </c>
      <c r="B22" s="33" t="s">
        <v>170</v>
      </c>
      <c r="C22" s="33">
        <v>203001</v>
      </c>
      <c r="D22" s="33" t="s">
        <v>2544</v>
      </c>
      <c r="E22" s="33" t="s">
        <v>3487</v>
      </c>
      <c r="F22" s="33" t="s">
        <v>3370</v>
      </c>
      <c r="G22" s="33" t="s">
        <v>3488</v>
      </c>
      <c r="H22" t="s">
        <v>3489</v>
      </c>
      <c r="I22" s="2">
        <v>284475456</v>
      </c>
      <c r="J22" s="33" t="s">
        <v>3490</v>
      </c>
      <c r="K22" s="33" t="s">
        <v>3491</v>
      </c>
      <c r="L22" s="33" t="s">
        <v>3492</v>
      </c>
      <c r="M22" s="33" t="s">
        <v>3493</v>
      </c>
      <c r="N22" s="33" t="s">
        <v>3494</v>
      </c>
      <c r="O22" s="33" t="s">
        <v>3495</v>
      </c>
      <c r="P22" s="33" t="s">
        <v>201</v>
      </c>
      <c r="Q22" s="33" t="s">
        <v>3378</v>
      </c>
      <c r="R22" s="33" t="s">
        <v>3456</v>
      </c>
      <c r="S22">
        <v>200</v>
      </c>
      <c r="T22" s="2" t="s">
        <v>64</v>
      </c>
      <c r="U22" s="39" t="s">
        <v>64</v>
      </c>
    </row>
    <row r="23" spans="1:21" x14ac:dyDescent="0.35">
      <c r="A23" s="33">
        <v>130140</v>
      </c>
      <c r="B23" s="33" t="s">
        <v>169</v>
      </c>
      <c r="C23" s="33">
        <v>709026</v>
      </c>
      <c r="D23" s="33" t="s">
        <v>2543</v>
      </c>
      <c r="E23" s="33" t="s">
        <v>3496</v>
      </c>
      <c r="F23" s="33" t="s">
        <v>3370</v>
      </c>
      <c r="G23" s="33" t="s">
        <v>3371</v>
      </c>
      <c r="H23" t="s">
        <v>3497</v>
      </c>
      <c r="I23" s="2">
        <v>266619060</v>
      </c>
      <c r="J23" s="33" t="s">
        <v>3498</v>
      </c>
      <c r="K23" s="33" t="s">
        <v>3499</v>
      </c>
      <c r="L23" s="33" t="s">
        <v>3500</v>
      </c>
      <c r="M23" s="33" t="s">
        <v>3501</v>
      </c>
      <c r="N23" s="33" t="s">
        <v>3502</v>
      </c>
      <c r="O23" s="33" t="s">
        <v>3495</v>
      </c>
      <c r="P23" s="33" t="s">
        <v>149</v>
      </c>
      <c r="Q23" s="33" t="s">
        <v>3378</v>
      </c>
      <c r="R23" s="33" t="s">
        <v>3439</v>
      </c>
      <c r="S23">
        <v>405</v>
      </c>
      <c r="T23" s="2" t="s">
        <v>64</v>
      </c>
      <c r="U23" s="39" t="s">
        <v>64</v>
      </c>
    </row>
    <row r="24" spans="1:21" x14ac:dyDescent="0.35">
      <c r="A24" s="33">
        <v>130229</v>
      </c>
      <c r="B24" s="33" t="s">
        <v>204</v>
      </c>
      <c r="C24" s="33">
        <v>202249</v>
      </c>
      <c r="D24" s="33" t="s">
        <v>2569</v>
      </c>
      <c r="E24" s="33" t="s">
        <v>3503</v>
      </c>
      <c r="F24" s="33" t="s">
        <v>3370</v>
      </c>
      <c r="G24" s="33" t="s">
        <v>3371</v>
      </c>
      <c r="H24" t="s">
        <v>3504</v>
      </c>
      <c r="I24" s="2">
        <v>286479100</v>
      </c>
      <c r="J24" s="33" t="s">
        <v>3505</v>
      </c>
      <c r="K24" s="33" t="s">
        <v>3506</v>
      </c>
      <c r="L24" s="33" t="s">
        <v>3507</v>
      </c>
      <c r="M24" s="33" t="s">
        <v>3493</v>
      </c>
      <c r="N24" s="33" t="s">
        <v>3508</v>
      </c>
      <c r="O24" s="33" t="s">
        <v>3495</v>
      </c>
      <c r="P24" s="33" t="s">
        <v>201</v>
      </c>
      <c r="Q24" s="33" t="s">
        <v>3378</v>
      </c>
      <c r="R24" s="33" t="s">
        <v>3439</v>
      </c>
      <c r="S24">
        <v>686</v>
      </c>
      <c r="T24" s="2" t="s">
        <v>64</v>
      </c>
      <c r="U24" s="39" t="s">
        <v>64</v>
      </c>
    </row>
    <row r="25" spans="1:21" x14ac:dyDescent="0.35">
      <c r="A25" s="33">
        <v>130242</v>
      </c>
      <c r="B25" s="33" t="s">
        <v>238</v>
      </c>
      <c r="C25" s="33">
        <v>208469</v>
      </c>
      <c r="D25" s="33" t="s">
        <v>2594</v>
      </c>
      <c r="E25" s="33" t="s">
        <v>3509</v>
      </c>
      <c r="F25" s="33" t="s">
        <v>3370</v>
      </c>
      <c r="G25" s="33" t="s">
        <v>3371</v>
      </c>
      <c r="H25" t="s">
        <v>3510</v>
      </c>
      <c r="I25" s="2">
        <v>284755458</v>
      </c>
      <c r="J25" s="33" t="s">
        <v>3511</v>
      </c>
      <c r="K25" s="33" t="s">
        <v>3512</v>
      </c>
      <c r="L25" s="33" t="s">
        <v>3513</v>
      </c>
      <c r="M25" s="33" t="s">
        <v>3493</v>
      </c>
      <c r="N25" s="33" t="s">
        <v>3514</v>
      </c>
      <c r="O25" s="33" t="s">
        <v>3495</v>
      </c>
      <c r="P25" s="33" t="s">
        <v>201</v>
      </c>
      <c r="Q25" s="33" t="s">
        <v>3378</v>
      </c>
      <c r="R25" s="33" t="s">
        <v>3439</v>
      </c>
      <c r="S25">
        <v>703</v>
      </c>
      <c r="T25" s="2" t="s">
        <v>64</v>
      </c>
      <c r="U25" s="39" t="s">
        <v>64</v>
      </c>
    </row>
    <row r="26" spans="1:21" x14ac:dyDescent="0.35">
      <c r="A26" s="33">
        <v>130280</v>
      </c>
      <c r="B26" s="33" t="s">
        <v>168</v>
      </c>
      <c r="C26" s="33">
        <v>1207287</v>
      </c>
      <c r="D26" s="33" t="s">
        <v>2542</v>
      </c>
      <c r="E26" s="33" t="s">
        <v>3515</v>
      </c>
      <c r="F26" s="33" t="s">
        <v>3370</v>
      </c>
      <c r="G26" s="33" t="s">
        <v>3371</v>
      </c>
      <c r="H26" t="s">
        <v>3516</v>
      </c>
      <c r="I26" s="2">
        <v>268639340</v>
      </c>
      <c r="J26" s="33" t="s">
        <v>3517</v>
      </c>
      <c r="K26" s="33" t="s">
        <v>3518</v>
      </c>
      <c r="L26" s="33" t="s">
        <v>3519</v>
      </c>
      <c r="M26" s="33" t="s">
        <v>3520</v>
      </c>
      <c r="N26" s="33" t="s">
        <v>3521</v>
      </c>
      <c r="O26" s="33" t="s">
        <v>3495</v>
      </c>
      <c r="P26" s="33" t="s">
        <v>166</v>
      </c>
      <c r="Q26" s="33" t="s">
        <v>3378</v>
      </c>
      <c r="R26" s="33" t="s">
        <v>3418</v>
      </c>
      <c r="S26">
        <v>834</v>
      </c>
      <c r="T26" s="2" t="s">
        <v>64</v>
      </c>
      <c r="U26" s="39" t="s">
        <v>64</v>
      </c>
    </row>
    <row r="27" spans="1:21" x14ac:dyDescent="0.35">
      <c r="A27" s="33">
        <v>130291</v>
      </c>
      <c r="B27" s="33" t="s">
        <v>202</v>
      </c>
      <c r="C27" s="33">
        <v>1212795</v>
      </c>
      <c r="D27" s="33" t="s">
        <v>2567</v>
      </c>
      <c r="E27" s="33" t="s">
        <v>3522</v>
      </c>
      <c r="F27" s="33" t="s">
        <v>3370</v>
      </c>
      <c r="G27" s="33" t="s">
        <v>3488</v>
      </c>
      <c r="H27" t="s">
        <v>3523</v>
      </c>
      <c r="I27" s="2">
        <v>245410040</v>
      </c>
      <c r="J27" s="33" t="s">
        <v>3524</v>
      </c>
      <c r="K27" s="33" t="s">
        <v>3525</v>
      </c>
      <c r="L27" s="33" t="s">
        <v>3526</v>
      </c>
      <c r="M27" s="33" t="s">
        <v>3520</v>
      </c>
      <c r="N27" s="33" t="s">
        <v>3527</v>
      </c>
      <c r="O27" s="33" t="s">
        <v>3495</v>
      </c>
      <c r="P27" s="33" t="s">
        <v>166</v>
      </c>
      <c r="Q27" s="33" t="s">
        <v>3378</v>
      </c>
      <c r="R27" s="33" t="s">
        <v>3528</v>
      </c>
      <c r="S27">
        <v>401</v>
      </c>
      <c r="T27" s="2" t="s">
        <v>64</v>
      </c>
      <c r="U27" s="39" t="s">
        <v>64</v>
      </c>
    </row>
    <row r="28" spans="1:21" x14ac:dyDescent="0.35">
      <c r="A28" s="33">
        <v>130308</v>
      </c>
      <c r="B28" s="33" t="s">
        <v>270</v>
      </c>
      <c r="C28" s="33">
        <v>1505207</v>
      </c>
      <c r="D28" s="33" t="s">
        <v>2619</v>
      </c>
      <c r="E28" s="33" t="s">
        <v>3529</v>
      </c>
      <c r="F28" s="33" t="s">
        <v>3389</v>
      </c>
      <c r="G28" s="33" t="s">
        <v>3371</v>
      </c>
      <c r="H28" t="s">
        <v>3530</v>
      </c>
      <c r="I28" s="2">
        <v>919315613</v>
      </c>
      <c r="J28" s="33" t="s">
        <v>3531</v>
      </c>
      <c r="K28" s="33" t="s">
        <v>3532</v>
      </c>
      <c r="L28" s="33" t="s">
        <v>3533</v>
      </c>
      <c r="M28" s="33" t="s">
        <v>3394</v>
      </c>
      <c r="N28" s="33" t="s">
        <v>3534</v>
      </c>
      <c r="O28" s="33" t="s">
        <v>3495</v>
      </c>
      <c r="P28" s="33" t="s">
        <v>201</v>
      </c>
      <c r="Q28" s="33" t="s">
        <v>3378</v>
      </c>
      <c r="R28" s="33" t="s">
        <v>3387</v>
      </c>
      <c r="S28">
        <v>1504</v>
      </c>
      <c r="T28" s="2" t="s">
        <v>64</v>
      </c>
      <c r="U28" s="39" t="s">
        <v>64</v>
      </c>
    </row>
    <row r="29" spans="1:21" x14ac:dyDescent="0.35">
      <c r="A29" s="33">
        <v>130308</v>
      </c>
      <c r="B29" s="33" t="s">
        <v>300</v>
      </c>
      <c r="C29" s="33">
        <v>1505447</v>
      </c>
      <c r="D29" s="33" t="s">
        <v>2619</v>
      </c>
      <c r="E29" s="33" t="s">
        <v>3529</v>
      </c>
      <c r="F29" s="33" t="s">
        <v>3370</v>
      </c>
      <c r="G29" s="33" t="s">
        <v>3371</v>
      </c>
      <c r="H29" t="s">
        <v>3530</v>
      </c>
      <c r="I29" s="2">
        <v>919315613</v>
      </c>
      <c r="J29" s="33" t="s">
        <v>3535</v>
      </c>
      <c r="K29" s="33" t="s">
        <v>3532</v>
      </c>
      <c r="L29" s="33" t="s">
        <v>3533</v>
      </c>
      <c r="M29" s="33" t="s">
        <v>3394</v>
      </c>
      <c r="N29" s="33" t="s">
        <v>3534</v>
      </c>
      <c r="O29" s="33" t="s">
        <v>3495</v>
      </c>
      <c r="P29" s="33" t="s">
        <v>201</v>
      </c>
      <c r="Q29" s="33" t="s">
        <v>3378</v>
      </c>
      <c r="R29" s="33" t="s">
        <v>3398</v>
      </c>
      <c r="S29">
        <v>1504</v>
      </c>
      <c r="T29" s="2" t="s">
        <v>64</v>
      </c>
      <c r="U29" s="39" t="s">
        <v>3399</v>
      </c>
    </row>
    <row r="30" spans="1:21" x14ac:dyDescent="0.35">
      <c r="A30" s="33">
        <v>130345</v>
      </c>
      <c r="B30" s="33" t="s">
        <v>203</v>
      </c>
      <c r="C30" s="33">
        <v>1501116</v>
      </c>
      <c r="D30" s="33" t="s">
        <v>2568</v>
      </c>
      <c r="E30" s="33" t="s">
        <v>3536</v>
      </c>
      <c r="F30" s="33" t="s">
        <v>3389</v>
      </c>
      <c r="G30" s="33" t="s">
        <v>3371</v>
      </c>
      <c r="H30" t="s">
        <v>3537</v>
      </c>
      <c r="I30" s="2">
        <v>265612640</v>
      </c>
      <c r="J30" s="33" t="s">
        <v>3538</v>
      </c>
      <c r="K30" s="33" t="s">
        <v>3539</v>
      </c>
      <c r="L30" s="33" t="s">
        <v>3540</v>
      </c>
      <c r="M30" s="33" t="s">
        <v>3394</v>
      </c>
      <c r="N30" s="33" t="s">
        <v>3541</v>
      </c>
      <c r="O30" s="33" t="s">
        <v>3495</v>
      </c>
      <c r="P30" s="33" t="s">
        <v>149</v>
      </c>
      <c r="Q30" s="33" t="s">
        <v>3378</v>
      </c>
      <c r="R30" s="33" t="s">
        <v>3542</v>
      </c>
      <c r="S30">
        <v>986</v>
      </c>
      <c r="T30" s="2" t="s">
        <v>64</v>
      </c>
      <c r="U30" s="39" t="s">
        <v>64</v>
      </c>
    </row>
    <row r="31" spans="1:21" x14ac:dyDescent="0.35">
      <c r="A31" s="33">
        <v>130345</v>
      </c>
      <c r="B31" s="33" t="s">
        <v>237</v>
      </c>
      <c r="C31" s="33">
        <v>1501557</v>
      </c>
      <c r="D31" s="33" t="s">
        <v>2568</v>
      </c>
      <c r="E31" s="33" t="s">
        <v>3536</v>
      </c>
      <c r="F31" s="33" t="s">
        <v>3370</v>
      </c>
      <c r="G31" s="33" t="s">
        <v>3371</v>
      </c>
      <c r="H31" t="s">
        <v>3537</v>
      </c>
      <c r="I31" s="2">
        <v>265612640</v>
      </c>
      <c r="J31" s="33" t="s">
        <v>3543</v>
      </c>
      <c r="K31" s="33" t="s">
        <v>3539</v>
      </c>
      <c r="L31" s="33" t="s">
        <v>3540</v>
      </c>
      <c r="M31" s="33" t="s">
        <v>3394</v>
      </c>
      <c r="N31" s="33" t="s">
        <v>3544</v>
      </c>
      <c r="O31" s="33" t="s">
        <v>3495</v>
      </c>
      <c r="P31" s="33" t="s">
        <v>149</v>
      </c>
      <c r="Q31" s="33" t="s">
        <v>3378</v>
      </c>
      <c r="R31" s="33" t="s">
        <v>3398</v>
      </c>
      <c r="S31">
        <v>986</v>
      </c>
      <c r="T31" s="2" t="s">
        <v>64</v>
      </c>
      <c r="U31" s="39" t="s">
        <v>3399</v>
      </c>
    </row>
    <row r="32" spans="1:21" x14ac:dyDescent="0.35">
      <c r="A32" s="33">
        <v>135010</v>
      </c>
      <c r="B32" s="33" t="s">
        <v>329</v>
      </c>
      <c r="C32" s="33">
        <v>204506</v>
      </c>
      <c r="D32" s="33" t="s">
        <v>2644</v>
      </c>
      <c r="E32" s="33" t="s">
        <v>3545</v>
      </c>
      <c r="F32" s="33" t="s">
        <v>3370</v>
      </c>
      <c r="G32" s="33" t="s">
        <v>3488</v>
      </c>
      <c r="H32" t="s">
        <v>3546</v>
      </c>
      <c r="I32" s="2">
        <v>285958638</v>
      </c>
      <c r="J32" s="33" t="s">
        <v>3547</v>
      </c>
      <c r="K32" s="33" t="s">
        <v>3548</v>
      </c>
      <c r="L32" s="33" t="s">
        <v>3549</v>
      </c>
      <c r="M32" s="33" t="s">
        <v>3493</v>
      </c>
      <c r="N32" s="33" t="s">
        <v>3550</v>
      </c>
      <c r="O32" s="33" t="s">
        <v>3495</v>
      </c>
      <c r="P32" s="33" t="s">
        <v>201</v>
      </c>
      <c r="Q32" s="33" t="s">
        <v>3378</v>
      </c>
      <c r="R32" s="33" t="s">
        <v>3465</v>
      </c>
      <c r="S32">
        <v>108</v>
      </c>
      <c r="T32" s="2" t="s">
        <v>64</v>
      </c>
      <c r="U32" s="39" t="s">
        <v>64</v>
      </c>
    </row>
    <row r="33" spans="1:21" x14ac:dyDescent="0.35">
      <c r="A33" s="33">
        <v>135021</v>
      </c>
      <c r="B33" s="33" t="s">
        <v>412</v>
      </c>
      <c r="C33" s="33">
        <v>205196</v>
      </c>
      <c r="D33" s="33" t="s">
        <v>2669</v>
      </c>
      <c r="E33" s="33" t="s">
        <v>3551</v>
      </c>
      <c r="F33" s="33" t="s">
        <v>3370</v>
      </c>
      <c r="G33" s="33" t="s">
        <v>3371</v>
      </c>
      <c r="H33" t="s">
        <v>3552</v>
      </c>
      <c r="I33" s="2">
        <v>284313000</v>
      </c>
      <c r="J33" s="33" t="s">
        <v>3553</v>
      </c>
      <c r="K33" s="33" t="s">
        <v>3554</v>
      </c>
      <c r="L33" s="33" t="s">
        <v>3493</v>
      </c>
      <c r="M33" s="33" t="s">
        <v>3493</v>
      </c>
      <c r="N33" s="33" t="s">
        <v>3555</v>
      </c>
      <c r="O33" s="33" t="s">
        <v>3495</v>
      </c>
      <c r="P33" s="33" t="s">
        <v>201</v>
      </c>
      <c r="Q33" s="33" t="s">
        <v>3378</v>
      </c>
      <c r="R33" s="33" t="s">
        <v>3556</v>
      </c>
      <c r="S33">
        <v>2330</v>
      </c>
      <c r="T33" s="2" t="s">
        <v>64</v>
      </c>
      <c r="U33" s="39" t="s">
        <v>3399</v>
      </c>
    </row>
    <row r="34" spans="1:21" x14ac:dyDescent="0.35">
      <c r="A34" s="33">
        <v>135021</v>
      </c>
      <c r="B34" s="33" t="s">
        <v>384</v>
      </c>
      <c r="C34" s="33">
        <v>205335</v>
      </c>
      <c r="D34" s="33" t="s">
        <v>2669</v>
      </c>
      <c r="E34" s="33" t="s">
        <v>3551</v>
      </c>
      <c r="F34" s="33" t="s">
        <v>3389</v>
      </c>
      <c r="G34" s="33" t="s">
        <v>3371</v>
      </c>
      <c r="H34" t="s">
        <v>3552</v>
      </c>
      <c r="I34" s="2">
        <v>284313000</v>
      </c>
      <c r="J34" s="33" t="s">
        <v>3557</v>
      </c>
      <c r="K34" s="33" t="s">
        <v>3554</v>
      </c>
      <c r="L34" s="33" t="s">
        <v>3493</v>
      </c>
      <c r="M34" s="33" t="s">
        <v>3493</v>
      </c>
      <c r="N34" s="33" t="s">
        <v>3558</v>
      </c>
      <c r="O34" s="33" t="s">
        <v>3495</v>
      </c>
      <c r="P34" s="33" t="s">
        <v>201</v>
      </c>
      <c r="Q34" s="33" t="s">
        <v>3378</v>
      </c>
      <c r="R34" s="33" t="s">
        <v>3410</v>
      </c>
      <c r="S34">
        <v>2330</v>
      </c>
      <c r="T34" s="2" t="s">
        <v>64</v>
      </c>
      <c r="U34" s="39" t="s">
        <v>64</v>
      </c>
    </row>
    <row r="35" spans="1:21" x14ac:dyDescent="0.35">
      <c r="A35" s="33">
        <v>135021</v>
      </c>
      <c r="B35" s="33" t="s">
        <v>357</v>
      </c>
      <c r="C35" s="33">
        <v>205458</v>
      </c>
      <c r="D35" s="33" t="s">
        <v>2669</v>
      </c>
      <c r="E35" s="33" t="s">
        <v>3551</v>
      </c>
      <c r="F35" s="33" t="s">
        <v>3389</v>
      </c>
      <c r="G35" s="33" t="s">
        <v>3371</v>
      </c>
      <c r="H35" t="s">
        <v>3552</v>
      </c>
      <c r="I35" s="2">
        <v>284313000</v>
      </c>
      <c r="J35" s="33" t="s">
        <v>3559</v>
      </c>
      <c r="K35" s="33" t="s">
        <v>3554</v>
      </c>
      <c r="L35" s="33" t="s">
        <v>3493</v>
      </c>
      <c r="M35" s="33" t="s">
        <v>3493</v>
      </c>
      <c r="N35" s="33" t="s">
        <v>3560</v>
      </c>
      <c r="O35" s="33" t="s">
        <v>3495</v>
      </c>
      <c r="P35" s="33" t="s">
        <v>201</v>
      </c>
      <c r="Q35" s="33" t="s">
        <v>3378</v>
      </c>
      <c r="R35" s="33" t="s">
        <v>3410</v>
      </c>
      <c r="S35">
        <v>2330</v>
      </c>
      <c r="T35" s="2" t="s">
        <v>64</v>
      </c>
      <c r="U35" s="39" t="s">
        <v>64</v>
      </c>
    </row>
    <row r="36" spans="1:21" x14ac:dyDescent="0.35">
      <c r="A36" s="33">
        <v>135033</v>
      </c>
      <c r="B36" s="33" t="s">
        <v>470</v>
      </c>
      <c r="C36" s="33">
        <v>206205</v>
      </c>
      <c r="D36" s="33" t="s">
        <v>2693</v>
      </c>
      <c r="E36" s="33" t="s">
        <v>3561</v>
      </c>
      <c r="F36" s="33" t="s">
        <v>3370</v>
      </c>
      <c r="G36" s="33" t="s">
        <v>3371</v>
      </c>
      <c r="H36" t="s">
        <v>3562</v>
      </c>
      <c r="I36" s="2">
        <v>286327237</v>
      </c>
      <c r="J36" s="33" t="s">
        <v>3563</v>
      </c>
      <c r="K36" s="33" t="s">
        <v>3564</v>
      </c>
      <c r="L36" s="33" t="s">
        <v>3565</v>
      </c>
      <c r="M36" s="33" t="s">
        <v>3493</v>
      </c>
      <c r="N36" s="33" t="s">
        <v>3566</v>
      </c>
      <c r="O36" s="33" t="s">
        <v>3495</v>
      </c>
      <c r="P36" s="33" t="s">
        <v>201</v>
      </c>
      <c r="Q36" s="33" t="s">
        <v>3378</v>
      </c>
      <c r="R36" s="33" t="s">
        <v>3556</v>
      </c>
      <c r="S36">
        <v>771</v>
      </c>
      <c r="T36" s="2" t="s">
        <v>64</v>
      </c>
      <c r="U36" s="39" t="s">
        <v>3399</v>
      </c>
    </row>
    <row r="37" spans="1:21" x14ac:dyDescent="0.35">
      <c r="A37" s="33">
        <v>135033</v>
      </c>
      <c r="B37" s="33" t="s">
        <v>441</v>
      </c>
      <c r="C37" s="33">
        <v>206824</v>
      </c>
      <c r="D37" s="33" t="s">
        <v>2693</v>
      </c>
      <c r="E37" s="33" t="s">
        <v>3561</v>
      </c>
      <c r="F37" s="33" t="s">
        <v>3389</v>
      </c>
      <c r="G37" s="33" t="s">
        <v>3371</v>
      </c>
      <c r="H37" t="s">
        <v>3562</v>
      </c>
      <c r="I37" s="2">
        <v>286327237</v>
      </c>
      <c r="J37" s="33" t="s">
        <v>3567</v>
      </c>
      <c r="K37" s="33" t="s">
        <v>3564</v>
      </c>
      <c r="L37" s="33" t="s">
        <v>3565</v>
      </c>
      <c r="M37" s="33" t="s">
        <v>3493</v>
      </c>
      <c r="N37" s="33" t="s">
        <v>3568</v>
      </c>
      <c r="O37" s="33" t="s">
        <v>3495</v>
      </c>
      <c r="P37" s="33" t="s">
        <v>201</v>
      </c>
      <c r="Q37" s="33" t="s">
        <v>3378</v>
      </c>
      <c r="R37" s="33" t="s">
        <v>3418</v>
      </c>
      <c r="S37">
        <v>771</v>
      </c>
      <c r="T37" s="2" t="s">
        <v>64</v>
      </c>
      <c r="U37" s="39" t="s">
        <v>64</v>
      </c>
    </row>
    <row r="38" spans="1:21" x14ac:dyDescent="0.35">
      <c r="A38" s="33">
        <v>135045</v>
      </c>
      <c r="B38" s="33" t="s">
        <v>500</v>
      </c>
      <c r="C38" s="33">
        <v>207320</v>
      </c>
      <c r="D38" s="33" t="s">
        <v>2717</v>
      </c>
      <c r="E38" s="33" t="s">
        <v>3569</v>
      </c>
      <c r="F38" s="33" t="s">
        <v>3370</v>
      </c>
      <c r="G38" s="33" t="s">
        <v>3371</v>
      </c>
      <c r="H38" t="s">
        <v>3570</v>
      </c>
      <c r="I38" s="2">
        <v>284495037</v>
      </c>
      <c r="J38" s="33" t="s">
        <v>3571</v>
      </c>
      <c r="K38" s="33" t="s">
        <v>3572</v>
      </c>
      <c r="L38" s="33" t="s">
        <v>3573</v>
      </c>
      <c r="M38" s="33" t="s">
        <v>3493</v>
      </c>
      <c r="N38" s="33" t="s">
        <v>3574</v>
      </c>
      <c r="O38" s="33" t="s">
        <v>3495</v>
      </c>
      <c r="P38" s="33" t="s">
        <v>201</v>
      </c>
      <c r="Q38" s="33" t="s">
        <v>3378</v>
      </c>
      <c r="R38" s="33" t="s">
        <v>3456</v>
      </c>
      <c r="S38">
        <v>367</v>
      </c>
      <c r="T38" s="2" t="s">
        <v>64</v>
      </c>
      <c r="U38" s="39" t="s">
        <v>64</v>
      </c>
    </row>
    <row r="39" spans="1:21" x14ac:dyDescent="0.35">
      <c r="A39" s="33">
        <v>135057</v>
      </c>
      <c r="B39" s="33" t="s">
        <v>530</v>
      </c>
      <c r="C39" s="33">
        <v>210453</v>
      </c>
      <c r="D39" s="33" t="s">
        <v>2741</v>
      </c>
      <c r="E39" s="33" t="s">
        <v>3575</v>
      </c>
      <c r="F39" s="33" t="s">
        <v>3370</v>
      </c>
      <c r="G39" s="33" t="s">
        <v>3371</v>
      </c>
      <c r="H39" t="s">
        <v>3576</v>
      </c>
      <c r="I39" s="2">
        <v>285965065</v>
      </c>
      <c r="J39" s="33" t="s">
        <v>3577</v>
      </c>
      <c r="K39" s="33" t="s">
        <v>3578</v>
      </c>
      <c r="L39" s="33" t="s">
        <v>3579</v>
      </c>
      <c r="M39" s="33" t="s">
        <v>3493</v>
      </c>
      <c r="N39" s="33" t="s">
        <v>3580</v>
      </c>
      <c r="O39" s="33" t="s">
        <v>3495</v>
      </c>
      <c r="P39" s="33" t="s">
        <v>201</v>
      </c>
      <c r="Q39" s="33" t="s">
        <v>3378</v>
      </c>
      <c r="R39" s="33" t="s">
        <v>3456</v>
      </c>
      <c r="S39">
        <v>365</v>
      </c>
      <c r="T39" s="2" t="s">
        <v>64</v>
      </c>
      <c r="U39" s="39" t="s">
        <v>64</v>
      </c>
    </row>
    <row r="40" spans="1:21" x14ac:dyDescent="0.35">
      <c r="A40" s="33">
        <v>135069</v>
      </c>
      <c r="B40" s="33" t="s">
        <v>558</v>
      </c>
      <c r="C40" s="33">
        <v>211975</v>
      </c>
      <c r="D40" s="33" t="s">
        <v>2765</v>
      </c>
      <c r="E40" s="33" t="s">
        <v>3581</v>
      </c>
      <c r="F40" s="33" t="s">
        <v>3370</v>
      </c>
      <c r="G40" s="33" t="s">
        <v>3371</v>
      </c>
      <c r="H40" t="s">
        <v>3582</v>
      </c>
      <c r="I40" s="2">
        <v>283958291</v>
      </c>
      <c r="J40" s="33" t="s">
        <v>3583</v>
      </c>
      <c r="K40" s="33" t="s">
        <v>3584</v>
      </c>
      <c r="L40" s="33" t="s">
        <v>3585</v>
      </c>
      <c r="M40" s="33" t="s">
        <v>3493</v>
      </c>
      <c r="N40" s="33" t="s">
        <v>3586</v>
      </c>
      <c r="O40" s="33" t="s">
        <v>3495</v>
      </c>
      <c r="P40" s="33" t="s">
        <v>201</v>
      </c>
      <c r="Q40" s="33" t="s">
        <v>3378</v>
      </c>
      <c r="R40" s="33" t="s">
        <v>3465</v>
      </c>
      <c r="S40">
        <v>580</v>
      </c>
      <c r="T40" s="2" t="s">
        <v>64</v>
      </c>
      <c r="U40" s="39" t="s">
        <v>64</v>
      </c>
    </row>
    <row r="41" spans="1:21" x14ac:dyDescent="0.35">
      <c r="A41" s="33">
        <v>135070</v>
      </c>
      <c r="B41" s="33" t="s">
        <v>587</v>
      </c>
      <c r="C41" s="33">
        <v>211774</v>
      </c>
      <c r="D41" s="33" t="s">
        <v>2789</v>
      </c>
      <c r="E41" s="33" t="s">
        <v>3587</v>
      </c>
      <c r="F41" s="33" t="s">
        <v>3370</v>
      </c>
      <c r="G41" s="33" t="s">
        <v>3371</v>
      </c>
      <c r="H41" t="s">
        <v>3588</v>
      </c>
      <c r="I41" s="2">
        <v>283925011</v>
      </c>
      <c r="J41" s="33" t="s">
        <v>3589</v>
      </c>
      <c r="K41" s="33" t="s">
        <v>3590</v>
      </c>
      <c r="L41" s="33" t="s">
        <v>3585</v>
      </c>
      <c r="M41" s="33" t="s">
        <v>3493</v>
      </c>
      <c r="N41" s="33" t="s">
        <v>3591</v>
      </c>
      <c r="O41" s="33" t="s">
        <v>3495</v>
      </c>
      <c r="P41" s="33" t="s">
        <v>201</v>
      </c>
      <c r="Q41" s="33" t="s">
        <v>3378</v>
      </c>
      <c r="R41" s="33" t="s">
        <v>3410</v>
      </c>
      <c r="S41">
        <v>222</v>
      </c>
      <c r="T41" s="2" t="s">
        <v>64</v>
      </c>
      <c r="U41" s="39" t="s">
        <v>64</v>
      </c>
    </row>
    <row r="42" spans="1:21" x14ac:dyDescent="0.35">
      <c r="A42" s="33">
        <v>135082</v>
      </c>
      <c r="B42" s="33" t="s">
        <v>617</v>
      </c>
      <c r="C42" s="33">
        <v>211358</v>
      </c>
      <c r="D42" s="33" t="s">
        <v>2813</v>
      </c>
      <c r="E42" s="33" t="s">
        <v>3592</v>
      </c>
      <c r="F42" s="33" t="s">
        <v>3370</v>
      </c>
      <c r="G42" s="33" t="s">
        <v>3371</v>
      </c>
      <c r="H42" t="s">
        <v>3593</v>
      </c>
      <c r="I42" s="2">
        <v>283882155</v>
      </c>
      <c r="J42" s="33" t="s">
        <v>3594</v>
      </c>
      <c r="K42" s="33" t="s">
        <v>3595</v>
      </c>
      <c r="L42" s="33" t="s">
        <v>3585</v>
      </c>
      <c r="M42" s="33" t="s">
        <v>3493</v>
      </c>
      <c r="N42" s="33" t="s">
        <v>3596</v>
      </c>
      <c r="O42" s="33" t="s">
        <v>3495</v>
      </c>
      <c r="P42" s="33" t="s">
        <v>201</v>
      </c>
      <c r="Q42" s="33" t="s">
        <v>3378</v>
      </c>
      <c r="R42" s="33" t="s">
        <v>3387</v>
      </c>
      <c r="S42">
        <v>95</v>
      </c>
      <c r="T42" s="2" t="s">
        <v>64</v>
      </c>
      <c r="U42" s="39" t="s">
        <v>64</v>
      </c>
    </row>
    <row r="43" spans="1:21" x14ac:dyDescent="0.35">
      <c r="A43" s="33">
        <v>135094</v>
      </c>
      <c r="B43" s="33" t="s">
        <v>645</v>
      </c>
      <c r="C43" s="33">
        <v>213372</v>
      </c>
      <c r="D43" s="33" t="s">
        <v>2837</v>
      </c>
      <c r="E43" s="33" t="s">
        <v>3597</v>
      </c>
      <c r="F43" s="33" t="s">
        <v>3370</v>
      </c>
      <c r="G43" s="33" t="s">
        <v>3371</v>
      </c>
      <c r="H43" t="s">
        <v>3598</v>
      </c>
      <c r="I43" s="2">
        <v>284850000</v>
      </c>
      <c r="J43" s="33" t="s">
        <v>3599</v>
      </c>
      <c r="K43" s="33" t="s">
        <v>3600</v>
      </c>
      <c r="L43" s="33" t="s">
        <v>3601</v>
      </c>
      <c r="M43" s="33" t="s">
        <v>3493</v>
      </c>
      <c r="N43" s="33" t="s">
        <v>3602</v>
      </c>
      <c r="O43" s="33" t="s">
        <v>3495</v>
      </c>
      <c r="P43" s="33" t="s">
        <v>201</v>
      </c>
      <c r="Q43" s="33" t="s">
        <v>3378</v>
      </c>
      <c r="R43" s="33" t="s">
        <v>3456</v>
      </c>
      <c r="S43">
        <v>785</v>
      </c>
      <c r="T43" s="2" t="s">
        <v>64</v>
      </c>
      <c r="U43" s="39" t="s">
        <v>64</v>
      </c>
    </row>
    <row r="44" spans="1:21" x14ac:dyDescent="0.35">
      <c r="A44" s="33">
        <v>135094</v>
      </c>
      <c r="B44" s="33" t="s">
        <v>674</v>
      </c>
      <c r="C44" s="33">
        <v>213575</v>
      </c>
      <c r="D44" s="33" t="s">
        <v>2837</v>
      </c>
      <c r="E44" s="33" t="s">
        <v>3597</v>
      </c>
      <c r="F44" s="33" t="s">
        <v>3389</v>
      </c>
      <c r="G44" s="33" t="s">
        <v>3371</v>
      </c>
      <c r="H44" t="s">
        <v>3598</v>
      </c>
      <c r="I44" s="2">
        <v>284850000</v>
      </c>
      <c r="J44" s="33" t="s">
        <v>3603</v>
      </c>
      <c r="K44" s="33" t="s">
        <v>3604</v>
      </c>
      <c r="L44" s="33" t="s">
        <v>3601</v>
      </c>
      <c r="M44" s="33" t="s">
        <v>3493</v>
      </c>
      <c r="N44" s="33" t="s">
        <v>3605</v>
      </c>
      <c r="O44" s="33" t="s">
        <v>3495</v>
      </c>
      <c r="P44" s="33" t="s">
        <v>201</v>
      </c>
      <c r="Q44" s="33" t="s">
        <v>3378</v>
      </c>
      <c r="R44" s="33" t="s">
        <v>3456</v>
      </c>
      <c r="S44">
        <v>785</v>
      </c>
      <c r="T44" s="2" t="s">
        <v>64</v>
      </c>
      <c r="U44" s="39" t="s">
        <v>64</v>
      </c>
    </row>
    <row r="45" spans="1:21" x14ac:dyDescent="0.35">
      <c r="A45" s="33">
        <v>135100</v>
      </c>
      <c r="B45" s="33" t="s">
        <v>731</v>
      </c>
      <c r="C45" s="33">
        <v>213327</v>
      </c>
      <c r="D45" s="33" t="s">
        <v>2861</v>
      </c>
      <c r="E45" s="33" t="s">
        <v>3606</v>
      </c>
      <c r="F45" s="33" t="s">
        <v>3370</v>
      </c>
      <c r="G45" s="33" t="s">
        <v>3371</v>
      </c>
      <c r="H45" t="s">
        <v>3607</v>
      </c>
      <c r="I45" s="2">
        <v>284580080</v>
      </c>
      <c r="J45" s="33" t="s">
        <v>3608</v>
      </c>
      <c r="K45" s="33" t="s">
        <v>3600</v>
      </c>
      <c r="L45" s="33" t="s">
        <v>3601</v>
      </c>
      <c r="M45" s="33" t="s">
        <v>3493</v>
      </c>
      <c r="N45" s="33" t="s">
        <v>3609</v>
      </c>
      <c r="O45" s="33" t="s">
        <v>3495</v>
      </c>
      <c r="P45" s="33" t="s">
        <v>201</v>
      </c>
      <c r="Q45" s="33" t="s">
        <v>3378</v>
      </c>
      <c r="R45" s="33" t="s">
        <v>3398</v>
      </c>
      <c r="S45">
        <v>568</v>
      </c>
      <c r="T45" s="2" t="s">
        <v>64</v>
      </c>
      <c r="U45" s="39" t="s">
        <v>3399</v>
      </c>
    </row>
    <row r="46" spans="1:21" x14ac:dyDescent="0.35">
      <c r="A46" s="33">
        <v>135100</v>
      </c>
      <c r="B46" s="33" t="s">
        <v>703</v>
      </c>
      <c r="C46" s="33">
        <v>213345</v>
      </c>
      <c r="D46" s="33" t="s">
        <v>2861</v>
      </c>
      <c r="E46" s="33" t="s">
        <v>3606</v>
      </c>
      <c r="F46" s="33" t="s">
        <v>3389</v>
      </c>
      <c r="G46" s="33" t="s">
        <v>3371</v>
      </c>
      <c r="H46" t="s">
        <v>3607</v>
      </c>
      <c r="I46" s="2">
        <v>284580080</v>
      </c>
      <c r="J46" s="33" t="s">
        <v>3610</v>
      </c>
      <c r="K46" s="33" t="s">
        <v>3611</v>
      </c>
      <c r="L46" s="33" t="s">
        <v>3601</v>
      </c>
      <c r="M46" s="33" t="s">
        <v>3493</v>
      </c>
      <c r="N46" s="33" t="s">
        <v>3612</v>
      </c>
      <c r="O46" s="33" t="s">
        <v>3495</v>
      </c>
      <c r="P46" s="33" t="s">
        <v>201</v>
      </c>
      <c r="Q46" s="33" t="s">
        <v>3378</v>
      </c>
      <c r="R46" s="33" t="s">
        <v>3387</v>
      </c>
      <c r="S46">
        <v>568</v>
      </c>
      <c r="T46" s="2" t="s">
        <v>64</v>
      </c>
      <c r="U46" s="39" t="s">
        <v>64</v>
      </c>
    </row>
    <row r="47" spans="1:21" x14ac:dyDescent="0.35">
      <c r="A47" s="33">
        <v>135112</v>
      </c>
      <c r="B47" s="33" t="s">
        <v>759</v>
      </c>
      <c r="C47" s="33">
        <v>214039</v>
      </c>
      <c r="D47" s="33" t="s">
        <v>2885</v>
      </c>
      <c r="E47" s="33" t="s">
        <v>3613</v>
      </c>
      <c r="F47" s="33" t="s">
        <v>3370</v>
      </c>
      <c r="G47" s="33" t="s">
        <v>3371</v>
      </c>
      <c r="H47" t="s">
        <v>3614</v>
      </c>
      <c r="I47" s="2">
        <v>284441050</v>
      </c>
      <c r="J47" s="33" t="s">
        <v>3615</v>
      </c>
      <c r="K47" s="33" t="s">
        <v>3616</v>
      </c>
      <c r="L47" s="33" t="s">
        <v>3617</v>
      </c>
      <c r="M47" s="33" t="s">
        <v>3493</v>
      </c>
      <c r="N47" s="33" t="s">
        <v>3618</v>
      </c>
      <c r="O47" s="33" t="s">
        <v>3495</v>
      </c>
      <c r="P47" s="33" t="s">
        <v>201</v>
      </c>
      <c r="Q47" s="33" t="s">
        <v>3378</v>
      </c>
      <c r="R47" s="33" t="s">
        <v>3456</v>
      </c>
      <c r="S47">
        <v>440</v>
      </c>
      <c r="T47" s="2" t="s">
        <v>64</v>
      </c>
      <c r="U47" s="39" t="s">
        <v>64</v>
      </c>
    </row>
    <row r="48" spans="1:21" x14ac:dyDescent="0.35">
      <c r="A48" s="33">
        <v>135124</v>
      </c>
      <c r="B48" s="33" t="s">
        <v>269</v>
      </c>
      <c r="C48" s="33">
        <v>701167</v>
      </c>
      <c r="D48" s="33" t="s">
        <v>2593</v>
      </c>
      <c r="E48" s="33" t="s">
        <v>3619</v>
      </c>
      <c r="F48" s="33" t="s">
        <v>3370</v>
      </c>
      <c r="G48" s="33" t="s">
        <v>3371</v>
      </c>
      <c r="H48" t="s">
        <v>3620</v>
      </c>
      <c r="I48" s="2">
        <v>268447010</v>
      </c>
      <c r="J48" s="33" t="s">
        <v>3621</v>
      </c>
      <c r="K48" s="33" t="s">
        <v>3622</v>
      </c>
      <c r="L48" s="33" t="s">
        <v>3623</v>
      </c>
      <c r="M48" s="33" t="s">
        <v>3501</v>
      </c>
      <c r="N48" s="33" t="s">
        <v>3624</v>
      </c>
      <c r="O48" s="33" t="s">
        <v>3495</v>
      </c>
      <c r="P48" s="33" t="s">
        <v>149</v>
      </c>
      <c r="Q48" s="33" t="s">
        <v>3378</v>
      </c>
      <c r="R48" s="33" t="s">
        <v>3456</v>
      </c>
      <c r="S48">
        <v>272</v>
      </c>
      <c r="T48" s="2" t="s">
        <v>64</v>
      </c>
      <c r="U48" s="39" t="s">
        <v>64</v>
      </c>
    </row>
    <row r="49" spans="1:21" x14ac:dyDescent="0.35">
      <c r="A49" s="33">
        <v>135136</v>
      </c>
      <c r="B49" s="33" t="s">
        <v>299</v>
      </c>
      <c r="C49" s="33">
        <v>703591</v>
      </c>
      <c r="D49" s="33" t="s">
        <v>2618</v>
      </c>
      <c r="E49" s="33" t="s">
        <v>3625</v>
      </c>
      <c r="F49" s="33" t="s">
        <v>3370</v>
      </c>
      <c r="G49" s="33" t="s">
        <v>3371</v>
      </c>
      <c r="H49" t="s">
        <v>3626</v>
      </c>
      <c r="I49" s="2">
        <v>268801301</v>
      </c>
      <c r="J49" s="33" t="s">
        <v>3627</v>
      </c>
      <c r="K49" s="33" t="s">
        <v>3628</v>
      </c>
      <c r="L49" s="33" t="s">
        <v>3629</v>
      </c>
      <c r="M49" s="33" t="s">
        <v>3501</v>
      </c>
      <c r="N49" s="33" t="s">
        <v>3630</v>
      </c>
      <c r="O49" s="33" t="s">
        <v>3495</v>
      </c>
      <c r="P49" s="33" t="s">
        <v>149</v>
      </c>
      <c r="Q49" s="33" t="s">
        <v>3378</v>
      </c>
      <c r="R49" s="33" t="s">
        <v>3456</v>
      </c>
      <c r="S49">
        <v>503</v>
      </c>
      <c r="T49" s="2" t="s">
        <v>64</v>
      </c>
      <c r="U49" s="39" t="s">
        <v>64</v>
      </c>
    </row>
    <row r="50" spans="1:21" x14ac:dyDescent="0.35">
      <c r="A50" s="33">
        <v>135150</v>
      </c>
      <c r="B50" s="33" t="s">
        <v>328</v>
      </c>
      <c r="C50" s="33">
        <v>707735</v>
      </c>
      <c r="D50" s="33" t="s">
        <v>2643</v>
      </c>
      <c r="E50" s="33" t="s">
        <v>3631</v>
      </c>
      <c r="F50" s="33" t="s">
        <v>3370</v>
      </c>
      <c r="G50" s="33" t="s">
        <v>3371</v>
      </c>
      <c r="H50" t="s">
        <v>3632</v>
      </c>
      <c r="I50" s="2">
        <v>266403245</v>
      </c>
      <c r="J50" s="33" t="s">
        <v>3633</v>
      </c>
      <c r="K50" s="33" t="s">
        <v>3634</v>
      </c>
      <c r="L50" s="33" t="s">
        <v>3635</v>
      </c>
      <c r="M50" s="33" t="s">
        <v>3501</v>
      </c>
      <c r="N50" s="33" t="s">
        <v>3636</v>
      </c>
      <c r="O50" s="33" t="s">
        <v>3495</v>
      </c>
      <c r="P50" s="33" t="s">
        <v>149</v>
      </c>
      <c r="Q50" s="33" t="s">
        <v>3378</v>
      </c>
      <c r="R50" s="33" t="s">
        <v>3439</v>
      </c>
      <c r="S50">
        <v>303</v>
      </c>
      <c r="T50" s="2" t="s">
        <v>64</v>
      </c>
      <c r="U50" s="39" t="s">
        <v>64</v>
      </c>
    </row>
    <row r="51" spans="1:21" x14ac:dyDescent="0.35">
      <c r="A51" s="33">
        <v>135161</v>
      </c>
      <c r="B51" s="33" t="s">
        <v>356</v>
      </c>
      <c r="C51" s="33">
        <v>708504</v>
      </c>
      <c r="D51" s="33" t="s">
        <v>2668</v>
      </c>
      <c r="E51" s="33" t="s">
        <v>3637</v>
      </c>
      <c r="F51" s="33" t="s">
        <v>3370</v>
      </c>
      <c r="G51" s="33" t="s">
        <v>3371</v>
      </c>
      <c r="H51" t="s">
        <v>3638</v>
      </c>
      <c r="I51" s="2">
        <v>266560240</v>
      </c>
      <c r="J51" s="33" t="s">
        <v>3639</v>
      </c>
      <c r="K51" s="33" t="s">
        <v>3640</v>
      </c>
      <c r="L51" s="33" t="s">
        <v>3641</v>
      </c>
      <c r="M51" s="33" t="s">
        <v>3501</v>
      </c>
      <c r="N51" s="33" t="s">
        <v>3642</v>
      </c>
      <c r="O51" s="33" t="s">
        <v>3495</v>
      </c>
      <c r="P51" s="33" t="s">
        <v>149</v>
      </c>
      <c r="Q51" s="33" t="s">
        <v>3378</v>
      </c>
      <c r="R51" s="33" t="s">
        <v>3465</v>
      </c>
      <c r="S51">
        <v>203</v>
      </c>
      <c r="T51" s="2" t="s">
        <v>64</v>
      </c>
      <c r="U51" s="39" t="s">
        <v>64</v>
      </c>
    </row>
    <row r="52" spans="1:21" x14ac:dyDescent="0.35">
      <c r="A52" s="33">
        <v>135173</v>
      </c>
      <c r="B52" s="33" t="s">
        <v>383</v>
      </c>
      <c r="C52" s="33">
        <v>713124</v>
      </c>
      <c r="D52" s="33" t="s">
        <v>2692</v>
      </c>
      <c r="E52" s="33" t="s">
        <v>3643</v>
      </c>
      <c r="F52" s="33" t="s">
        <v>3389</v>
      </c>
      <c r="G52" s="33" t="s">
        <v>3371</v>
      </c>
      <c r="H52" t="s">
        <v>3644</v>
      </c>
      <c r="I52" s="2">
        <v>266791243</v>
      </c>
      <c r="J52" s="33" t="s">
        <v>3645</v>
      </c>
      <c r="K52" s="33" t="s">
        <v>3646</v>
      </c>
      <c r="L52" s="33" t="s">
        <v>3647</v>
      </c>
      <c r="M52" s="33" t="s">
        <v>3501</v>
      </c>
      <c r="N52" s="33" t="s">
        <v>3648</v>
      </c>
      <c r="O52" s="33" t="s">
        <v>3495</v>
      </c>
      <c r="P52" s="33" t="s">
        <v>149</v>
      </c>
      <c r="Q52" s="33" t="s">
        <v>3378</v>
      </c>
      <c r="R52" s="33" t="s">
        <v>3456</v>
      </c>
      <c r="S52">
        <v>567</v>
      </c>
      <c r="T52" s="2" t="s">
        <v>64</v>
      </c>
      <c r="U52" s="39" t="s">
        <v>64</v>
      </c>
    </row>
    <row r="53" spans="1:21" x14ac:dyDescent="0.35">
      <c r="A53" s="33">
        <v>135173</v>
      </c>
      <c r="B53" s="33" t="s">
        <v>411</v>
      </c>
      <c r="C53" s="33">
        <v>713804</v>
      </c>
      <c r="D53" s="33" t="s">
        <v>2692</v>
      </c>
      <c r="E53" s="33" t="s">
        <v>3643</v>
      </c>
      <c r="F53" s="33" t="s">
        <v>3370</v>
      </c>
      <c r="G53" s="33" t="s">
        <v>3371</v>
      </c>
      <c r="H53" t="s">
        <v>3644</v>
      </c>
      <c r="I53" s="2">
        <v>266791243</v>
      </c>
      <c r="J53" s="33" t="s">
        <v>3649</v>
      </c>
      <c r="K53" s="33" t="s">
        <v>3650</v>
      </c>
      <c r="L53" s="33" t="s">
        <v>3647</v>
      </c>
      <c r="M53" s="33" t="s">
        <v>3501</v>
      </c>
      <c r="N53" s="33" t="s">
        <v>3651</v>
      </c>
      <c r="O53" s="33" t="s">
        <v>3495</v>
      </c>
      <c r="P53" s="33" t="s">
        <v>149</v>
      </c>
      <c r="Q53" s="33" t="s">
        <v>3378</v>
      </c>
      <c r="R53" s="33" t="s">
        <v>3439</v>
      </c>
      <c r="S53">
        <v>567</v>
      </c>
      <c r="T53" s="2" t="s">
        <v>64</v>
      </c>
      <c r="U53" s="39" t="s">
        <v>64</v>
      </c>
    </row>
    <row r="54" spans="1:21" x14ac:dyDescent="0.35">
      <c r="A54" s="33">
        <v>135185</v>
      </c>
      <c r="B54" s="33" t="s">
        <v>236</v>
      </c>
      <c r="C54" s="33">
        <v>1201458</v>
      </c>
      <c r="D54" s="33" t="s">
        <v>2592</v>
      </c>
      <c r="E54" s="33" t="s">
        <v>3652</v>
      </c>
      <c r="F54" s="33" t="s">
        <v>3370</v>
      </c>
      <c r="G54" s="33" t="s">
        <v>3371</v>
      </c>
      <c r="H54" t="s">
        <v>3653</v>
      </c>
      <c r="I54" s="2">
        <v>245697368</v>
      </c>
      <c r="J54" s="33" t="s">
        <v>3654</v>
      </c>
      <c r="K54" s="33" t="s">
        <v>3655</v>
      </c>
      <c r="L54" s="33" t="s">
        <v>3656</v>
      </c>
      <c r="M54" s="33" t="s">
        <v>3520</v>
      </c>
      <c r="N54" s="33" t="s">
        <v>3657</v>
      </c>
      <c r="O54" s="33" t="s">
        <v>3495</v>
      </c>
      <c r="P54" s="33" t="s">
        <v>166</v>
      </c>
      <c r="Q54" s="33" t="s">
        <v>3378</v>
      </c>
      <c r="R54" s="33" t="s">
        <v>3658</v>
      </c>
      <c r="S54">
        <v>290</v>
      </c>
      <c r="T54" s="2" t="s">
        <v>64</v>
      </c>
      <c r="U54" s="39" t="s">
        <v>64</v>
      </c>
    </row>
    <row r="55" spans="1:21" x14ac:dyDescent="0.35">
      <c r="A55" s="33">
        <v>135197</v>
      </c>
      <c r="B55" s="33" t="s">
        <v>268</v>
      </c>
      <c r="C55" s="33">
        <v>1202143</v>
      </c>
      <c r="D55" s="33" t="s">
        <v>2617</v>
      </c>
      <c r="E55" s="33" t="s">
        <v>3659</v>
      </c>
      <c r="F55" s="33" t="s">
        <v>3370</v>
      </c>
      <c r="G55" s="33" t="s">
        <v>3488</v>
      </c>
      <c r="H55" t="s">
        <v>3660</v>
      </c>
      <c r="I55" s="2">
        <v>245580050</v>
      </c>
      <c r="J55" s="33" t="s">
        <v>3661</v>
      </c>
      <c r="K55" s="33" t="s">
        <v>3662</v>
      </c>
      <c r="L55" s="33" t="s">
        <v>3663</v>
      </c>
      <c r="M55" s="33" t="s">
        <v>3520</v>
      </c>
      <c r="N55" s="33" t="s">
        <v>3664</v>
      </c>
      <c r="O55" s="33" t="s">
        <v>3495</v>
      </c>
      <c r="P55" s="33" t="s">
        <v>166</v>
      </c>
      <c r="Q55" s="33" t="s">
        <v>3378</v>
      </c>
      <c r="R55" s="33" t="s">
        <v>3528</v>
      </c>
      <c r="S55">
        <v>238</v>
      </c>
      <c r="T55" s="2" t="s">
        <v>64</v>
      </c>
      <c r="U55" s="39" t="s">
        <v>64</v>
      </c>
    </row>
    <row r="56" spans="1:21" x14ac:dyDescent="0.35">
      <c r="A56" s="33">
        <v>135203</v>
      </c>
      <c r="B56" s="33" t="s">
        <v>298</v>
      </c>
      <c r="C56" s="33">
        <v>1203036</v>
      </c>
      <c r="D56" s="33" t="s">
        <v>2642</v>
      </c>
      <c r="E56" s="33" t="s">
        <v>3665</v>
      </c>
      <c r="F56" s="33" t="s">
        <v>3370</v>
      </c>
      <c r="G56" s="33" t="s">
        <v>3371</v>
      </c>
      <c r="H56" t="s">
        <v>3666</v>
      </c>
      <c r="I56" s="2">
        <v>242410120</v>
      </c>
      <c r="J56" s="33" t="s">
        <v>3667</v>
      </c>
      <c r="K56" s="33" t="s">
        <v>3668</v>
      </c>
      <c r="L56" s="33" t="s">
        <v>3669</v>
      </c>
      <c r="M56" s="33" t="s">
        <v>3520</v>
      </c>
      <c r="N56" s="33" t="s">
        <v>3670</v>
      </c>
      <c r="O56" s="33" t="s">
        <v>3495</v>
      </c>
      <c r="P56" s="33" t="s">
        <v>166</v>
      </c>
      <c r="Q56" s="33" t="s">
        <v>3378</v>
      </c>
      <c r="R56" s="33" t="s">
        <v>3465</v>
      </c>
      <c r="S56">
        <v>279</v>
      </c>
      <c r="T56" s="2" t="s">
        <v>64</v>
      </c>
      <c r="U56" s="39" t="s">
        <v>64</v>
      </c>
    </row>
    <row r="57" spans="1:21" x14ac:dyDescent="0.35">
      <c r="A57" s="33">
        <v>135215</v>
      </c>
      <c r="B57" s="33" t="s">
        <v>327</v>
      </c>
      <c r="C57" s="33">
        <v>1204462</v>
      </c>
      <c r="D57" s="33" t="s">
        <v>2667</v>
      </c>
      <c r="E57" s="33" t="s">
        <v>3671</v>
      </c>
      <c r="F57" s="33" t="s">
        <v>3389</v>
      </c>
      <c r="G57" s="33" t="s">
        <v>3371</v>
      </c>
      <c r="H57" t="s">
        <v>3672</v>
      </c>
      <c r="I57" s="2">
        <v>268680110</v>
      </c>
      <c r="J57" s="33" t="s">
        <v>3673</v>
      </c>
      <c r="K57" s="33" t="s">
        <v>3674</v>
      </c>
      <c r="L57" s="33" t="s">
        <v>3675</v>
      </c>
      <c r="M57" s="33" t="s">
        <v>3520</v>
      </c>
      <c r="N57" s="33" t="s">
        <v>3676</v>
      </c>
      <c r="O57" s="33" t="s">
        <v>3495</v>
      </c>
      <c r="P57" s="33" t="s">
        <v>166</v>
      </c>
      <c r="Q57" s="33" t="s">
        <v>3378</v>
      </c>
      <c r="R57" s="33" t="s">
        <v>3425</v>
      </c>
      <c r="S57">
        <v>1017</v>
      </c>
      <c r="T57" s="2" t="s">
        <v>64</v>
      </c>
      <c r="U57" s="39" t="s">
        <v>64</v>
      </c>
    </row>
    <row r="58" spans="1:21" x14ac:dyDescent="0.35">
      <c r="A58" s="33">
        <v>135215</v>
      </c>
      <c r="B58" s="33" t="s">
        <v>355</v>
      </c>
      <c r="C58" s="33">
        <v>1204743</v>
      </c>
      <c r="D58" s="33" t="s">
        <v>2667</v>
      </c>
      <c r="E58" s="33" t="s">
        <v>3671</v>
      </c>
      <c r="F58" s="33" t="s">
        <v>3370</v>
      </c>
      <c r="G58" s="33" t="s">
        <v>3371</v>
      </c>
      <c r="H58" t="s">
        <v>3672</v>
      </c>
      <c r="I58" s="2">
        <v>268680110</v>
      </c>
      <c r="J58" s="33" t="s">
        <v>3677</v>
      </c>
      <c r="K58" s="33" t="s">
        <v>3674</v>
      </c>
      <c r="L58" s="33" t="s">
        <v>3675</v>
      </c>
      <c r="M58" s="33" t="s">
        <v>3520</v>
      </c>
      <c r="N58" s="33" t="s">
        <v>3678</v>
      </c>
      <c r="O58" s="33" t="s">
        <v>3495</v>
      </c>
      <c r="P58" s="33" t="s">
        <v>166</v>
      </c>
      <c r="Q58" s="33" t="s">
        <v>3378</v>
      </c>
      <c r="R58" s="33" t="s">
        <v>3398</v>
      </c>
      <c r="S58">
        <v>1017</v>
      </c>
      <c r="T58" s="2" t="s">
        <v>64</v>
      </c>
      <c r="U58" s="39" t="s">
        <v>3399</v>
      </c>
    </row>
    <row r="59" spans="1:21" x14ac:dyDescent="0.35">
      <c r="A59" s="33">
        <v>135227</v>
      </c>
      <c r="B59" s="33" t="s">
        <v>382</v>
      </c>
      <c r="C59" s="33">
        <v>1205172</v>
      </c>
      <c r="D59" s="33" t="s">
        <v>2691</v>
      </c>
      <c r="E59" s="33" t="s">
        <v>3679</v>
      </c>
      <c r="F59" s="33" t="s">
        <v>3370</v>
      </c>
      <c r="G59" s="33" t="s">
        <v>3371</v>
      </c>
      <c r="H59" t="s">
        <v>3680</v>
      </c>
      <c r="I59" s="2">
        <v>245968203</v>
      </c>
      <c r="J59" s="33" t="s">
        <v>3681</v>
      </c>
      <c r="K59" s="33" t="s">
        <v>3682</v>
      </c>
      <c r="L59" s="33" t="s">
        <v>3683</v>
      </c>
      <c r="M59" s="33" t="s">
        <v>3520</v>
      </c>
      <c r="N59" s="33" t="s">
        <v>3684</v>
      </c>
      <c r="O59" s="33" t="s">
        <v>3495</v>
      </c>
      <c r="P59" s="33" t="s">
        <v>166</v>
      </c>
      <c r="Q59" s="33" t="s">
        <v>3378</v>
      </c>
      <c r="R59" s="33" t="s">
        <v>3387</v>
      </c>
      <c r="S59">
        <v>201</v>
      </c>
      <c r="T59" s="2" t="s">
        <v>64</v>
      </c>
      <c r="U59" s="39" t="s">
        <v>64</v>
      </c>
    </row>
    <row r="60" spans="1:21" x14ac:dyDescent="0.35">
      <c r="A60" s="33">
        <v>135239</v>
      </c>
      <c r="B60" s="33" t="s">
        <v>410</v>
      </c>
      <c r="C60" s="33">
        <v>1206960</v>
      </c>
      <c r="D60" s="33" t="s">
        <v>2715</v>
      </c>
      <c r="E60" s="33" t="s">
        <v>3685</v>
      </c>
      <c r="F60" s="33" t="s">
        <v>3370</v>
      </c>
      <c r="G60" s="33" t="s">
        <v>3488</v>
      </c>
      <c r="H60" t="s">
        <v>3686</v>
      </c>
      <c r="I60" s="2">
        <v>245990010</v>
      </c>
      <c r="J60" s="33" t="s">
        <v>3687</v>
      </c>
      <c r="K60" s="33" t="s">
        <v>3688</v>
      </c>
      <c r="L60" s="33" t="s">
        <v>3689</v>
      </c>
      <c r="M60" s="33" t="s">
        <v>3520</v>
      </c>
      <c r="N60" s="33" t="s">
        <v>3690</v>
      </c>
      <c r="O60" s="33" t="s">
        <v>3495</v>
      </c>
      <c r="P60" s="33" t="s">
        <v>166</v>
      </c>
      <c r="Q60" s="33" t="s">
        <v>3378</v>
      </c>
      <c r="R60" s="33" t="s">
        <v>3456</v>
      </c>
      <c r="S60">
        <v>222</v>
      </c>
      <c r="T60" s="2" t="s">
        <v>64</v>
      </c>
      <c r="U60" s="39" t="s">
        <v>64</v>
      </c>
    </row>
    <row r="61" spans="1:21" x14ac:dyDescent="0.35">
      <c r="A61" s="33">
        <v>135240</v>
      </c>
      <c r="B61" s="33" t="s">
        <v>439</v>
      </c>
      <c r="C61" s="33">
        <v>1207010</v>
      </c>
      <c r="D61" s="33" t="s">
        <v>2739</v>
      </c>
      <c r="E61" s="33" t="s">
        <v>3691</v>
      </c>
      <c r="F61" s="33" t="s">
        <v>3370</v>
      </c>
      <c r="G61" s="33" t="s">
        <v>3371</v>
      </c>
      <c r="H61" t="s">
        <v>3692</v>
      </c>
      <c r="I61" s="2">
        <v>268639941</v>
      </c>
      <c r="J61" s="33" t="s">
        <v>3693</v>
      </c>
      <c r="K61" s="33" t="s">
        <v>3518</v>
      </c>
      <c r="L61" s="33" t="s">
        <v>3519</v>
      </c>
      <c r="M61" s="33" t="s">
        <v>3520</v>
      </c>
      <c r="N61" s="33" t="s">
        <v>3694</v>
      </c>
      <c r="O61" s="33" t="s">
        <v>3495</v>
      </c>
      <c r="P61" s="33" t="s">
        <v>166</v>
      </c>
      <c r="Q61" s="33" t="s">
        <v>3378</v>
      </c>
      <c r="R61" s="33" t="s">
        <v>3418</v>
      </c>
      <c r="S61">
        <v>595</v>
      </c>
      <c r="T61" s="2" t="s">
        <v>64</v>
      </c>
      <c r="U61" s="39" t="s">
        <v>64</v>
      </c>
    </row>
    <row r="62" spans="1:21" x14ac:dyDescent="0.35">
      <c r="A62" s="33">
        <v>135252</v>
      </c>
      <c r="B62" s="33" t="s">
        <v>468</v>
      </c>
      <c r="C62" s="33">
        <v>1207836</v>
      </c>
      <c r="D62" s="33" t="s">
        <v>2763</v>
      </c>
      <c r="E62" s="33" t="s">
        <v>3695</v>
      </c>
      <c r="F62" s="33" t="s">
        <v>3389</v>
      </c>
      <c r="G62" s="33" t="s">
        <v>3371</v>
      </c>
      <c r="H62" t="s">
        <v>3696</v>
      </c>
      <c r="I62" s="2">
        <v>268657354</v>
      </c>
      <c r="J62" s="33" t="s">
        <v>3697</v>
      </c>
      <c r="K62" s="33" t="s">
        <v>3698</v>
      </c>
      <c r="L62" s="33" t="s">
        <v>3519</v>
      </c>
      <c r="M62" s="33" t="s">
        <v>3520</v>
      </c>
      <c r="N62" s="33" t="s">
        <v>3699</v>
      </c>
      <c r="O62" s="33" t="s">
        <v>3495</v>
      </c>
      <c r="P62" s="33" t="s">
        <v>166</v>
      </c>
      <c r="Q62" s="33" t="s">
        <v>3378</v>
      </c>
      <c r="R62" s="33" t="s">
        <v>3456</v>
      </c>
      <c r="S62">
        <v>1097</v>
      </c>
      <c r="T62" s="2" t="s">
        <v>64</v>
      </c>
      <c r="U62" s="39" t="s">
        <v>64</v>
      </c>
    </row>
    <row r="63" spans="1:21" x14ac:dyDescent="0.35">
      <c r="A63" s="33">
        <v>135252</v>
      </c>
      <c r="B63" s="33" t="s">
        <v>498</v>
      </c>
      <c r="C63" s="33">
        <v>1207924</v>
      </c>
      <c r="D63" s="33" t="s">
        <v>2763</v>
      </c>
      <c r="E63" s="33" t="s">
        <v>3695</v>
      </c>
      <c r="F63" s="33" t="s">
        <v>3370</v>
      </c>
      <c r="G63" s="33" t="s">
        <v>3371</v>
      </c>
      <c r="H63" t="s">
        <v>3696</v>
      </c>
      <c r="I63" s="2">
        <v>268657354</v>
      </c>
      <c r="J63" s="33" t="s">
        <v>3700</v>
      </c>
      <c r="K63" s="33" t="s">
        <v>3518</v>
      </c>
      <c r="L63" s="33" t="s">
        <v>3519</v>
      </c>
      <c r="M63" s="33" t="s">
        <v>3520</v>
      </c>
      <c r="N63" s="33" t="s">
        <v>3701</v>
      </c>
      <c r="O63" s="33" t="s">
        <v>3495</v>
      </c>
      <c r="P63" s="33" t="s">
        <v>166</v>
      </c>
      <c r="Q63" s="33" t="s">
        <v>3378</v>
      </c>
      <c r="R63" s="33" t="s">
        <v>3398</v>
      </c>
      <c r="S63">
        <v>1097</v>
      </c>
      <c r="T63" s="2" t="s">
        <v>64</v>
      </c>
      <c r="U63" s="39" t="s">
        <v>3399</v>
      </c>
    </row>
    <row r="64" spans="1:21" x14ac:dyDescent="0.35">
      <c r="A64" s="33">
        <v>135264</v>
      </c>
      <c r="B64" s="33" t="s">
        <v>528</v>
      </c>
      <c r="C64" s="33">
        <v>1208312</v>
      </c>
      <c r="D64" s="33" t="s">
        <v>2787</v>
      </c>
      <c r="E64" s="33" t="s">
        <v>3702</v>
      </c>
      <c r="F64" s="33" t="s">
        <v>3370</v>
      </c>
      <c r="G64" s="33" t="s">
        <v>3371</v>
      </c>
      <c r="H64" t="s">
        <v>3703</v>
      </c>
      <c r="I64" s="2">
        <v>245600130</v>
      </c>
      <c r="J64" s="33" t="s">
        <v>3704</v>
      </c>
      <c r="K64" s="33" t="s">
        <v>3705</v>
      </c>
      <c r="L64" s="33" t="s">
        <v>3706</v>
      </c>
      <c r="M64" s="33" t="s">
        <v>3520</v>
      </c>
      <c r="N64" s="33" t="s">
        <v>3707</v>
      </c>
      <c r="O64" s="33" t="s">
        <v>3495</v>
      </c>
      <c r="P64" s="33" t="s">
        <v>166</v>
      </c>
      <c r="Q64" s="33" t="s">
        <v>3378</v>
      </c>
      <c r="R64" s="33" t="s">
        <v>3410</v>
      </c>
      <c r="S64">
        <v>195</v>
      </c>
      <c r="T64" s="2" t="s">
        <v>64</v>
      </c>
      <c r="U64" s="39" t="s">
        <v>64</v>
      </c>
    </row>
    <row r="65" spans="1:21" x14ac:dyDescent="0.35">
      <c r="A65" s="33">
        <v>135290</v>
      </c>
      <c r="B65" s="33" t="s">
        <v>556</v>
      </c>
      <c r="C65" s="33">
        <v>1211428</v>
      </c>
      <c r="D65" s="33" t="s">
        <v>2811</v>
      </c>
      <c r="E65" s="33" t="s">
        <v>3708</v>
      </c>
      <c r="F65" s="33" t="s">
        <v>3370</v>
      </c>
      <c r="G65" s="33" t="s">
        <v>3371</v>
      </c>
      <c r="H65" t="s">
        <v>3709</v>
      </c>
      <c r="I65" s="2">
        <v>245505325</v>
      </c>
      <c r="J65" s="33" t="s">
        <v>3710</v>
      </c>
      <c r="K65" s="33" t="s">
        <v>3711</v>
      </c>
      <c r="L65" s="33" t="s">
        <v>3712</v>
      </c>
      <c r="M65" s="33" t="s">
        <v>3520</v>
      </c>
      <c r="N65" s="33" t="s">
        <v>3713</v>
      </c>
      <c r="O65" s="33" t="s">
        <v>3495</v>
      </c>
      <c r="P65" s="33" t="s">
        <v>166</v>
      </c>
      <c r="Q65" s="33" t="s">
        <v>3378</v>
      </c>
      <c r="R65" s="33" t="s">
        <v>3456</v>
      </c>
      <c r="S65">
        <v>237</v>
      </c>
      <c r="T65" s="2" t="s">
        <v>64</v>
      </c>
      <c r="U65" s="39" t="s">
        <v>64</v>
      </c>
    </row>
    <row r="66" spans="1:21" x14ac:dyDescent="0.35">
      <c r="A66" s="33">
        <v>135318</v>
      </c>
      <c r="B66" s="33" t="s">
        <v>615</v>
      </c>
      <c r="C66" s="33">
        <v>1214002</v>
      </c>
      <c r="D66" s="33" t="s">
        <v>2835</v>
      </c>
      <c r="E66" s="33" t="s">
        <v>3714</v>
      </c>
      <c r="F66" s="33" t="s">
        <v>3370</v>
      </c>
      <c r="G66" s="33" t="s">
        <v>3371</v>
      </c>
      <c r="H66" t="s">
        <v>3715</v>
      </c>
      <c r="I66" s="2">
        <v>245328315</v>
      </c>
      <c r="J66" s="33" t="s">
        <v>3716</v>
      </c>
      <c r="K66" s="33" t="s">
        <v>3717</v>
      </c>
      <c r="L66" s="33" t="s">
        <v>3520</v>
      </c>
      <c r="M66" s="33" t="s">
        <v>3520</v>
      </c>
      <c r="N66" s="33" t="s">
        <v>3718</v>
      </c>
      <c r="O66" s="33" t="s">
        <v>3495</v>
      </c>
      <c r="P66" s="33" t="s">
        <v>166</v>
      </c>
      <c r="Q66" s="33" t="s">
        <v>3378</v>
      </c>
      <c r="R66" s="33" t="s">
        <v>3556</v>
      </c>
      <c r="S66">
        <v>1620</v>
      </c>
      <c r="T66" s="2" t="s">
        <v>64</v>
      </c>
      <c r="U66" s="39" t="s">
        <v>3399</v>
      </c>
    </row>
    <row r="67" spans="1:21" x14ac:dyDescent="0.35">
      <c r="A67" s="33">
        <v>135318</v>
      </c>
      <c r="B67" s="33" t="s">
        <v>585</v>
      </c>
      <c r="C67" s="33">
        <v>1214675</v>
      </c>
      <c r="D67" s="33" t="s">
        <v>2835</v>
      </c>
      <c r="E67" s="33" t="s">
        <v>3714</v>
      </c>
      <c r="F67" s="33" t="s">
        <v>3389</v>
      </c>
      <c r="G67" s="33" t="s">
        <v>3371</v>
      </c>
      <c r="H67" t="s">
        <v>3715</v>
      </c>
      <c r="I67" s="2">
        <v>245328315</v>
      </c>
      <c r="J67" s="33" t="s">
        <v>3719</v>
      </c>
      <c r="K67" s="33" t="s">
        <v>3717</v>
      </c>
      <c r="L67" s="33" t="s">
        <v>3520</v>
      </c>
      <c r="M67" s="33" t="s">
        <v>3520</v>
      </c>
      <c r="N67" s="33" t="s">
        <v>3718</v>
      </c>
      <c r="O67" s="33" t="s">
        <v>3495</v>
      </c>
      <c r="P67" s="33" t="s">
        <v>166</v>
      </c>
      <c r="Q67" s="33" t="s">
        <v>3378</v>
      </c>
      <c r="R67" s="33" t="s">
        <v>3418</v>
      </c>
      <c r="S67">
        <v>1620</v>
      </c>
      <c r="T67" s="2" t="s">
        <v>64</v>
      </c>
      <c r="U67" s="39" t="s">
        <v>64</v>
      </c>
    </row>
    <row r="68" spans="1:21" x14ac:dyDescent="0.35">
      <c r="A68" s="33">
        <v>135320</v>
      </c>
      <c r="B68" s="33" t="s">
        <v>643</v>
      </c>
      <c r="C68" s="33">
        <v>1214630</v>
      </c>
      <c r="D68" s="33" t="s">
        <v>2859</v>
      </c>
      <c r="E68" s="33" t="s">
        <v>3720</v>
      </c>
      <c r="F68" s="33" t="s">
        <v>3370</v>
      </c>
      <c r="G68" s="33" t="s">
        <v>3371</v>
      </c>
      <c r="H68" t="s">
        <v>3721</v>
      </c>
      <c r="I68" s="2" t="s">
        <v>3722</v>
      </c>
      <c r="J68" s="33" t="s">
        <v>3723</v>
      </c>
      <c r="K68" s="33" t="s">
        <v>3717</v>
      </c>
      <c r="L68" s="33" t="s">
        <v>3520</v>
      </c>
      <c r="M68" s="33" t="s">
        <v>3520</v>
      </c>
      <c r="N68" s="33" t="s">
        <v>3724</v>
      </c>
      <c r="O68" s="33" t="s">
        <v>3495</v>
      </c>
      <c r="P68" s="33" t="s">
        <v>166</v>
      </c>
      <c r="Q68" s="33" t="s">
        <v>3378</v>
      </c>
      <c r="R68" s="33" t="s">
        <v>3418</v>
      </c>
      <c r="S68">
        <v>778</v>
      </c>
      <c r="T68" s="2" t="s">
        <v>64</v>
      </c>
      <c r="U68" s="39" t="s">
        <v>64</v>
      </c>
    </row>
    <row r="69" spans="1:21" x14ac:dyDescent="0.35">
      <c r="A69" s="33">
        <v>135331</v>
      </c>
      <c r="B69" s="33" t="s">
        <v>672</v>
      </c>
      <c r="C69" s="33">
        <v>1215987</v>
      </c>
      <c r="D69" s="33" t="s">
        <v>2883</v>
      </c>
      <c r="E69" s="33" t="s">
        <v>3725</v>
      </c>
      <c r="F69" s="33" t="s">
        <v>3370</v>
      </c>
      <c r="G69" s="33" t="s">
        <v>3371</v>
      </c>
      <c r="H69" t="s">
        <v>3726</v>
      </c>
      <c r="I69" s="2">
        <v>268550010</v>
      </c>
      <c r="J69" s="33" t="s">
        <v>3615</v>
      </c>
      <c r="K69" s="33" t="s">
        <v>3727</v>
      </c>
      <c r="L69" s="33" t="s">
        <v>3728</v>
      </c>
      <c r="M69" s="33" t="s">
        <v>3520</v>
      </c>
      <c r="N69" s="33" t="s">
        <v>3729</v>
      </c>
      <c r="O69" s="33" t="s">
        <v>3495</v>
      </c>
      <c r="P69" s="33" t="s">
        <v>166</v>
      </c>
      <c r="Q69" s="33" t="s">
        <v>3378</v>
      </c>
      <c r="R69" s="33" t="s">
        <v>3730</v>
      </c>
      <c r="S69">
        <v>413</v>
      </c>
      <c r="T69" s="2" t="s">
        <v>64</v>
      </c>
      <c r="U69" s="39" t="s">
        <v>64</v>
      </c>
    </row>
    <row r="70" spans="1:21" x14ac:dyDescent="0.35">
      <c r="A70" s="33">
        <v>135343</v>
      </c>
      <c r="B70" s="33" t="s">
        <v>440</v>
      </c>
      <c r="C70" s="33">
        <v>1501443</v>
      </c>
      <c r="D70" s="33" t="s">
        <v>2716</v>
      </c>
      <c r="E70" s="33" t="s">
        <v>3731</v>
      </c>
      <c r="F70" s="33" t="s">
        <v>3370</v>
      </c>
      <c r="G70" s="33" t="s">
        <v>3371</v>
      </c>
      <c r="H70" t="s">
        <v>3732</v>
      </c>
      <c r="I70" s="2">
        <v>265669900</v>
      </c>
      <c r="J70" s="33" t="s">
        <v>3733</v>
      </c>
      <c r="K70" s="33" t="s">
        <v>3734</v>
      </c>
      <c r="L70" s="33" t="s">
        <v>3540</v>
      </c>
      <c r="M70" s="33" t="s">
        <v>3394</v>
      </c>
      <c r="N70" s="33" t="s">
        <v>3735</v>
      </c>
      <c r="O70" s="33" t="s">
        <v>3495</v>
      </c>
      <c r="P70" s="33" t="s">
        <v>149</v>
      </c>
      <c r="Q70" s="33" t="s">
        <v>3378</v>
      </c>
      <c r="R70" s="33" t="s">
        <v>3387</v>
      </c>
      <c r="S70">
        <v>127</v>
      </c>
      <c r="T70" s="2" t="s">
        <v>64</v>
      </c>
      <c r="U70" s="39" t="s">
        <v>64</v>
      </c>
    </row>
    <row r="71" spans="1:21" x14ac:dyDescent="0.35">
      <c r="A71" s="33">
        <v>135355</v>
      </c>
      <c r="B71" s="33" t="s">
        <v>787</v>
      </c>
      <c r="C71" s="33">
        <v>1509985</v>
      </c>
      <c r="D71" s="33" t="s">
        <v>2909</v>
      </c>
      <c r="E71" s="33" t="s">
        <v>3736</v>
      </c>
      <c r="F71" s="33" t="s">
        <v>3370</v>
      </c>
      <c r="G71" s="33" t="s">
        <v>3371</v>
      </c>
      <c r="H71" t="s">
        <v>3737</v>
      </c>
      <c r="I71" s="2">
        <v>269502933</v>
      </c>
      <c r="J71" s="33" t="s">
        <v>3738</v>
      </c>
      <c r="K71" s="33" t="s">
        <v>3739</v>
      </c>
      <c r="L71" s="33" t="s">
        <v>3740</v>
      </c>
      <c r="M71" s="33" t="s">
        <v>3394</v>
      </c>
      <c r="N71" s="33" t="s">
        <v>3741</v>
      </c>
      <c r="O71" s="33" t="s">
        <v>3495</v>
      </c>
      <c r="P71" s="33" t="s">
        <v>201</v>
      </c>
      <c r="Q71" s="33" t="s">
        <v>3378</v>
      </c>
      <c r="R71" s="33" t="s">
        <v>3456</v>
      </c>
      <c r="S71">
        <v>326</v>
      </c>
      <c r="T71" s="2" t="s">
        <v>64</v>
      </c>
      <c r="U71" s="39" t="s">
        <v>64</v>
      </c>
    </row>
    <row r="72" spans="1:21" x14ac:dyDescent="0.35">
      <c r="A72" s="33">
        <v>135367</v>
      </c>
      <c r="B72" s="33" t="s">
        <v>845</v>
      </c>
      <c r="C72" s="33">
        <v>201427</v>
      </c>
      <c r="D72" s="33" t="s">
        <v>2932</v>
      </c>
      <c r="E72" s="33" t="s">
        <v>3742</v>
      </c>
      <c r="F72" s="33" t="s">
        <v>3389</v>
      </c>
      <c r="G72" s="33" t="s">
        <v>3371</v>
      </c>
      <c r="H72" t="s">
        <v>3743</v>
      </c>
      <c r="I72" s="2">
        <v>284601132</v>
      </c>
      <c r="J72" s="33" t="s">
        <v>3744</v>
      </c>
      <c r="K72" s="33" t="s">
        <v>3745</v>
      </c>
      <c r="L72" s="33" t="s">
        <v>3746</v>
      </c>
      <c r="M72" s="33" t="s">
        <v>3493</v>
      </c>
      <c r="N72" s="33" t="s">
        <v>3747</v>
      </c>
      <c r="O72" s="33" t="s">
        <v>3495</v>
      </c>
      <c r="P72" s="33" t="s">
        <v>201</v>
      </c>
      <c r="Q72" s="33" t="s">
        <v>3378</v>
      </c>
      <c r="R72" s="33" t="s">
        <v>3398</v>
      </c>
      <c r="S72">
        <v>974</v>
      </c>
      <c r="T72" s="2" t="s">
        <v>64</v>
      </c>
      <c r="U72" s="39" t="s">
        <v>3399</v>
      </c>
    </row>
    <row r="73" spans="1:21" x14ac:dyDescent="0.35">
      <c r="A73" s="33">
        <v>135367</v>
      </c>
      <c r="B73" s="33" t="s">
        <v>816</v>
      </c>
      <c r="C73" s="33">
        <v>201450</v>
      </c>
      <c r="D73" s="33" t="s">
        <v>2932</v>
      </c>
      <c r="E73" s="33" t="s">
        <v>3742</v>
      </c>
      <c r="F73" s="33" t="s">
        <v>3370</v>
      </c>
      <c r="G73" s="33" t="s">
        <v>3371</v>
      </c>
      <c r="H73" t="s">
        <v>3743</v>
      </c>
      <c r="I73" s="2">
        <v>284601132</v>
      </c>
      <c r="J73" s="33" t="s">
        <v>3748</v>
      </c>
      <c r="K73" s="33" t="s">
        <v>3745</v>
      </c>
      <c r="L73" s="33" t="s">
        <v>3746</v>
      </c>
      <c r="M73" s="33" t="s">
        <v>3493</v>
      </c>
      <c r="N73" s="33" t="s">
        <v>3747</v>
      </c>
      <c r="O73" s="33" t="s">
        <v>3495</v>
      </c>
      <c r="P73" s="33" t="s">
        <v>201</v>
      </c>
      <c r="Q73" s="33" t="s">
        <v>3378</v>
      </c>
      <c r="R73" s="33" t="s">
        <v>3387</v>
      </c>
      <c r="S73">
        <v>974</v>
      </c>
      <c r="T73" s="2" t="s">
        <v>64</v>
      </c>
      <c r="U73" s="39" t="s">
        <v>64</v>
      </c>
    </row>
    <row r="74" spans="1:21" x14ac:dyDescent="0.35">
      <c r="A74" s="33">
        <v>135379</v>
      </c>
      <c r="B74" s="33" t="s">
        <v>904</v>
      </c>
      <c r="C74" s="33">
        <v>205017</v>
      </c>
      <c r="D74" s="33" t="s">
        <v>2954</v>
      </c>
      <c r="E74" s="33" t="s">
        <v>3749</v>
      </c>
      <c r="F74" s="33" t="s">
        <v>3370</v>
      </c>
      <c r="G74" s="33" t="s">
        <v>3371</v>
      </c>
      <c r="H74" t="s">
        <v>3750</v>
      </c>
      <c r="I74" s="2">
        <v>284311750</v>
      </c>
      <c r="J74" s="33" t="s">
        <v>3751</v>
      </c>
      <c r="K74" s="33" t="s">
        <v>3554</v>
      </c>
      <c r="L74" s="33" t="s">
        <v>3493</v>
      </c>
      <c r="M74" s="33" t="s">
        <v>3493</v>
      </c>
      <c r="N74" s="33" t="s">
        <v>3752</v>
      </c>
      <c r="O74" s="33" t="s">
        <v>3495</v>
      </c>
      <c r="P74" s="33" t="s">
        <v>201</v>
      </c>
      <c r="Q74" s="33" t="s">
        <v>3378</v>
      </c>
      <c r="R74" s="33" t="s">
        <v>3556</v>
      </c>
      <c r="S74">
        <v>2028</v>
      </c>
      <c r="T74" s="2" t="s">
        <v>64</v>
      </c>
      <c r="U74" s="39" t="s">
        <v>3399</v>
      </c>
    </row>
    <row r="75" spans="1:21" x14ac:dyDescent="0.35">
      <c r="A75" s="33">
        <v>135379</v>
      </c>
      <c r="B75" s="33" t="s">
        <v>875</v>
      </c>
      <c r="C75" s="33">
        <v>205976</v>
      </c>
      <c r="D75" s="33" t="s">
        <v>2954</v>
      </c>
      <c r="E75" s="33" t="s">
        <v>3749</v>
      </c>
      <c r="F75" s="33" t="s">
        <v>3389</v>
      </c>
      <c r="G75" s="33" t="s">
        <v>3371</v>
      </c>
      <c r="H75" t="s">
        <v>3750</v>
      </c>
      <c r="I75" s="2">
        <v>284311750</v>
      </c>
      <c r="J75" s="33" t="s">
        <v>3753</v>
      </c>
      <c r="K75" s="33" t="s">
        <v>3554</v>
      </c>
      <c r="L75" s="33" t="s">
        <v>3493</v>
      </c>
      <c r="M75" s="33" t="s">
        <v>3493</v>
      </c>
      <c r="N75" s="33" t="s">
        <v>3754</v>
      </c>
      <c r="O75" s="33" t="s">
        <v>3495</v>
      </c>
      <c r="P75" s="33" t="s">
        <v>201</v>
      </c>
      <c r="Q75" s="33" t="s">
        <v>3378</v>
      </c>
      <c r="R75" s="33" t="s">
        <v>3410</v>
      </c>
      <c r="S75">
        <v>2028</v>
      </c>
      <c r="T75" s="2" t="s">
        <v>64</v>
      </c>
      <c r="U75" s="39" t="s">
        <v>64</v>
      </c>
    </row>
    <row r="76" spans="1:21" x14ac:dyDescent="0.35">
      <c r="A76" s="33">
        <v>135392</v>
      </c>
      <c r="B76" s="33" t="s">
        <v>932</v>
      </c>
      <c r="C76" s="33">
        <v>212724</v>
      </c>
      <c r="D76" s="33" t="s">
        <v>2976</v>
      </c>
      <c r="E76" s="33" t="s">
        <v>3755</v>
      </c>
      <c r="F76" s="33" t="s">
        <v>3370</v>
      </c>
      <c r="G76" s="33" t="s">
        <v>3371</v>
      </c>
      <c r="H76" t="s">
        <v>3756</v>
      </c>
      <c r="I76" s="2">
        <v>286545479</v>
      </c>
      <c r="J76" s="33" t="s">
        <v>3757</v>
      </c>
      <c r="K76" s="33" t="s">
        <v>3758</v>
      </c>
      <c r="L76" s="33" t="s">
        <v>3759</v>
      </c>
      <c r="M76" s="33" t="s">
        <v>3493</v>
      </c>
      <c r="N76" s="33" t="s">
        <v>3760</v>
      </c>
      <c r="O76" s="33" t="s">
        <v>3495</v>
      </c>
      <c r="P76" s="33" t="s">
        <v>201</v>
      </c>
      <c r="Q76" s="33" t="s">
        <v>3378</v>
      </c>
      <c r="R76" s="33" t="s">
        <v>3439</v>
      </c>
      <c r="S76">
        <v>461</v>
      </c>
      <c r="T76" s="2" t="s">
        <v>64</v>
      </c>
      <c r="U76" s="39" t="s">
        <v>64</v>
      </c>
    </row>
    <row r="77" spans="1:21" x14ac:dyDescent="0.35">
      <c r="A77" s="33">
        <v>135410</v>
      </c>
      <c r="B77" s="33" t="s">
        <v>469</v>
      </c>
      <c r="C77" s="33">
        <v>712269</v>
      </c>
      <c r="D77" s="33" t="s">
        <v>2740</v>
      </c>
      <c r="E77" s="33" t="s">
        <v>3761</v>
      </c>
      <c r="F77" s="33" t="s">
        <v>3389</v>
      </c>
      <c r="G77" s="33" t="s">
        <v>3371</v>
      </c>
      <c r="H77" t="s">
        <v>3762</v>
      </c>
      <c r="I77" s="2">
        <v>265893744</v>
      </c>
      <c r="J77" s="33" t="s">
        <v>3763</v>
      </c>
      <c r="K77" s="33" t="s">
        <v>3764</v>
      </c>
      <c r="L77" s="33" t="s">
        <v>3765</v>
      </c>
      <c r="M77" s="33" t="s">
        <v>3501</v>
      </c>
      <c r="N77" s="33" t="s">
        <v>3766</v>
      </c>
      <c r="O77" s="33" t="s">
        <v>3495</v>
      </c>
      <c r="P77" s="33" t="s">
        <v>149</v>
      </c>
      <c r="Q77" s="33" t="s">
        <v>3378</v>
      </c>
      <c r="R77" s="33" t="s">
        <v>3387</v>
      </c>
      <c r="S77">
        <v>1348</v>
      </c>
      <c r="T77" s="2" t="s">
        <v>64</v>
      </c>
      <c r="U77" s="39" t="s">
        <v>64</v>
      </c>
    </row>
    <row r="78" spans="1:21" x14ac:dyDescent="0.35">
      <c r="A78" s="33">
        <v>135410</v>
      </c>
      <c r="B78" s="33" t="s">
        <v>499</v>
      </c>
      <c r="C78" s="33">
        <v>712292</v>
      </c>
      <c r="D78" s="33" t="s">
        <v>2740</v>
      </c>
      <c r="E78" s="33" t="s">
        <v>3761</v>
      </c>
      <c r="F78" s="33" t="s">
        <v>3370</v>
      </c>
      <c r="G78" s="33" t="s">
        <v>3371</v>
      </c>
      <c r="H78" t="s">
        <v>3762</v>
      </c>
      <c r="I78" s="2">
        <v>265893744</v>
      </c>
      <c r="J78" s="33" t="s">
        <v>3763</v>
      </c>
      <c r="K78" s="33" t="s">
        <v>3764</v>
      </c>
      <c r="L78" s="33" t="s">
        <v>3765</v>
      </c>
      <c r="M78" s="33" t="s">
        <v>3501</v>
      </c>
      <c r="N78" s="33" t="s">
        <v>3766</v>
      </c>
      <c r="O78" s="33" t="s">
        <v>3495</v>
      </c>
      <c r="P78" s="33" t="s">
        <v>149</v>
      </c>
      <c r="Q78" s="33" t="s">
        <v>3378</v>
      </c>
      <c r="R78" s="33" t="s">
        <v>3398</v>
      </c>
      <c r="S78">
        <v>1348</v>
      </c>
      <c r="T78" s="2" t="s">
        <v>64</v>
      </c>
      <c r="U78" s="39" t="s">
        <v>3399</v>
      </c>
    </row>
    <row r="79" spans="1:21" x14ac:dyDescent="0.35">
      <c r="A79" s="33">
        <v>135434</v>
      </c>
      <c r="B79" s="33" t="s">
        <v>959</v>
      </c>
      <c r="C79" s="33">
        <v>211289</v>
      </c>
      <c r="D79" s="33" t="s">
        <v>2998</v>
      </c>
      <c r="E79" s="33" t="s">
        <v>3767</v>
      </c>
      <c r="F79" s="33" t="s">
        <v>3389</v>
      </c>
      <c r="G79" s="33" t="s">
        <v>3371</v>
      </c>
      <c r="H79" t="s">
        <v>3768</v>
      </c>
      <c r="I79" s="2">
        <v>283320170</v>
      </c>
      <c r="J79" s="33" t="s">
        <v>3769</v>
      </c>
      <c r="K79" s="33" t="s">
        <v>3584</v>
      </c>
      <c r="L79" s="33" t="s">
        <v>3585</v>
      </c>
      <c r="M79" s="33" t="s">
        <v>3493</v>
      </c>
      <c r="N79" s="33" t="s">
        <v>3770</v>
      </c>
      <c r="O79" s="33" t="s">
        <v>3495</v>
      </c>
      <c r="P79" s="33" t="s">
        <v>201</v>
      </c>
      <c r="Q79" s="33" t="s">
        <v>3378</v>
      </c>
      <c r="R79" s="33" t="s">
        <v>3418</v>
      </c>
      <c r="S79">
        <v>1137</v>
      </c>
      <c r="T79" s="2" t="s">
        <v>64</v>
      </c>
      <c r="U79" s="39" t="s">
        <v>64</v>
      </c>
    </row>
    <row r="80" spans="1:21" x14ac:dyDescent="0.35">
      <c r="A80" s="33">
        <v>135434</v>
      </c>
      <c r="B80" s="33" t="s">
        <v>985</v>
      </c>
      <c r="C80" s="33">
        <v>211349</v>
      </c>
      <c r="D80" s="33" t="s">
        <v>2998</v>
      </c>
      <c r="E80" s="33" t="s">
        <v>3767</v>
      </c>
      <c r="F80" s="33" t="s">
        <v>3370</v>
      </c>
      <c r="G80" s="33" t="s">
        <v>3371</v>
      </c>
      <c r="H80" t="s">
        <v>3768</v>
      </c>
      <c r="I80" s="2">
        <v>283320170</v>
      </c>
      <c r="J80" s="33" t="s">
        <v>3771</v>
      </c>
      <c r="K80" s="33" t="s">
        <v>3584</v>
      </c>
      <c r="L80" s="33" t="s">
        <v>3585</v>
      </c>
      <c r="M80" s="33" t="s">
        <v>3493</v>
      </c>
      <c r="N80" s="33" t="s">
        <v>3772</v>
      </c>
      <c r="O80" s="33" t="s">
        <v>3495</v>
      </c>
      <c r="P80" s="33" t="s">
        <v>201</v>
      </c>
      <c r="Q80" s="33" t="s">
        <v>3378</v>
      </c>
      <c r="R80" s="33" t="s">
        <v>3461</v>
      </c>
      <c r="S80">
        <v>1137</v>
      </c>
      <c r="T80" s="2" t="s">
        <v>64</v>
      </c>
      <c r="U80" s="39" t="s">
        <v>3399</v>
      </c>
    </row>
    <row r="81" spans="1:21" x14ac:dyDescent="0.35">
      <c r="A81" s="33">
        <v>135446</v>
      </c>
      <c r="B81" s="33" t="s">
        <v>1012</v>
      </c>
      <c r="C81" s="33">
        <v>1509053</v>
      </c>
      <c r="D81" s="33" t="s">
        <v>3018</v>
      </c>
      <c r="E81" s="33" t="s">
        <v>3773</v>
      </c>
      <c r="F81" s="33" t="s">
        <v>3370</v>
      </c>
      <c r="G81" s="33" t="s">
        <v>3371</v>
      </c>
      <c r="H81" t="s">
        <v>3774</v>
      </c>
      <c r="I81" s="2">
        <v>269904356</v>
      </c>
      <c r="J81" s="33" t="s">
        <v>3775</v>
      </c>
      <c r="K81" s="33" t="s">
        <v>3776</v>
      </c>
      <c r="L81" s="33" t="s">
        <v>3740</v>
      </c>
      <c r="M81" s="33" t="s">
        <v>3394</v>
      </c>
      <c r="N81" s="33" t="s">
        <v>3777</v>
      </c>
      <c r="O81" s="33" t="s">
        <v>3495</v>
      </c>
      <c r="P81" s="33" t="s">
        <v>201</v>
      </c>
      <c r="Q81" s="33" t="s">
        <v>3378</v>
      </c>
      <c r="R81" s="33" t="s">
        <v>3465</v>
      </c>
      <c r="S81">
        <v>214</v>
      </c>
      <c r="T81" s="2" t="s">
        <v>64</v>
      </c>
      <c r="U81" s="39" t="s">
        <v>64</v>
      </c>
    </row>
    <row r="82" spans="1:21" x14ac:dyDescent="0.35">
      <c r="A82" s="33">
        <v>135471</v>
      </c>
      <c r="B82" s="33" t="s">
        <v>1038</v>
      </c>
      <c r="C82" s="33">
        <v>210443</v>
      </c>
      <c r="D82" s="33" t="s">
        <v>3036</v>
      </c>
      <c r="E82" s="33" t="s">
        <v>3778</v>
      </c>
      <c r="F82" s="33" t="s">
        <v>3389</v>
      </c>
      <c r="G82" s="33" t="s">
        <v>3371</v>
      </c>
      <c r="H82" t="s">
        <v>3779</v>
      </c>
      <c r="I82" s="2">
        <v>285975181</v>
      </c>
      <c r="J82" s="33" t="s">
        <v>3780</v>
      </c>
      <c r="K82" s="33" t="s">
        <v>3781</v>
      </c>
      <c r="L82" s="33" t="s">
        <v>3579</v>
      </c>
      <c r="M82" s="33" t="s">
        <v>3493</v>
      </c>
      <c r="N82" s="33" t="s">
        <v>3782</v>
      </c>
      <c r="O82" s="33" t="s">
        <v>3495</v>
      </c>
      <c r="P82" s="33" t="s">
        <v>201</v>
      </c>
      <c r="Q82" s="33" t="s">
        <v>3378</v>
      </c>
      <c r="R82" s="33" t="s">
        <v>3418</v>
      </c>
      <c r="S82">
        <v>1310</v>
      </c>
      <c r="T82" s="2" t="s">
        <v>64</v>
      </c>
      <c r="U82" s="39" t="s">
        <v>64</v>
      </c>
    </row>
    <row r="83" spans="1:21" x14ac:dyDescent="0.35">
      <c r="A83" s="33">
        <v>135471</v>
      </c>
      <c r="B83" s="33" t="s">
        <v>1068</v>
      </c>
      <c r="C83" s="33">
        <v>210956</v>
      </c>
      <c r="D83" s="33" t="s">
        <v>3036</v>
      </c>
      <c r="E83" s="33" t="s">
        <v>3778</v>
      </c>
      <c r="F83" s="33" t="s">
        <v>3370</v>
      </c>
      <c r="G83" s="33" t="s">
        <v>3371</v>
      </c>
      <c r="H83" t="s">
        <v>3779</v>
      </c>
      <c r="I83" s="2">
        <v>285975181</v>
      </c>
      <c r="J83" s="33" t="s">
        <v>3783</v>
      </c>
      <c r="K83" s="33" t="s">
        <v>3781</v>
      </c>
      <c r="L83" s="33" t="s">
        <v>3579</v>
      </c>
      <c r="M83" s="33" t="s">
        <v>3493</v>
      </c>
      <c r="N83" s="33" t="s">
        <v>3782</v>
      </c>
      <c r="O83" s="33" t="s">
        <v>3495</v>
      </c>
      <c r="P83" s="33" t="s">
        <v>201</v>
      </c>
      <c r="Q83" s="33" t="s">
        <v>3378</v>
      </c>
      <c r="R83" s="33" t="s">
        <v>3556</v>
      </c>
      <c r="S83">
        <v>1310</v>
      </c>
      <c r="T83" s="2" t="s">
        <v>64</v>
      </c>
      <c r="U83" s="39" t="s">
        <v>3399</v>
      </c>
    </row>
    <row r="84" spans="1:21" x14ac:dyDescent="0.35">
      <c r="A84" s="33">
        <v>135483</v>
      </c>
      <c r="B84" s="33" t="s">
        <v>557</v>
      </c>
      <c r="C84" s="33">
        <v>714317</v>
      </c>
      <c r="D84" s="33" t="s">
        <v>2764</v>
      </c>
      <c r="E84" s="33" t="s">
        <v>3784</v>
      </c>
      <c r="F84" s="33" t="s">
        <v>3370</v>
      </c>
      <c r="G84" s="33" t="s">
        <v>3371</v>
      </c>
      <c r="H84" t="s">
        <v>3785</v>
      </c>
      <c r="I84" s="2">
        <v>268889140</v>
      </c>
      <c r="J84" s="33" t="s">
        <v>3786</v>
      </c>
      <c r="K84" s="33" t="s">
        <v>3787</v>
      </c>
      <c r="L84" s="33" t="s">
        <v>3788</v>
      </c>
      <c r="M84" s="33" t="s">
        <v>3501</v>
      </c>
      <c r="N84" s="33" t="s">
        <v>3789</v>
      </c>
      <c r="O84" s="33" t="s">
        <v>3495</v>
      </c>
      <c r="P84" s="33" t="s">
        <v>149</v>
      </c>
      <c r="Q84" s="33" t="s">
        <v>3378</v>
      </c>
      <c r="R84" s="33" t="s">
        <v>3439</v>
      </c>
      <c r="S84">
        <v>904</v>
      </c>
      <c r="T84" s="2" t="s">
        <v>64</v>
      </c>
      <c r="U84" s="39" t="s">
        <v>64</v>
      </c>
    </row>
    <row r="85" spans="1:21" x14ac:dyDescent="0.35">
      <c r="A85" s="33">
        <v>135483</v>
      </c>
      <c r="B85" s="33" t="s">
        <v>529</v>
      </c>
      <c r="C85" s="33">
        <v>714910</v>
      </c>
      <c r="D85" s="33" t="s">
        <v>2764</v>
      </c>
      <c r="E85" s="33" t="s">
        <v>3784</v>
      </c>
      <c r="F85" s="33" t="s">
        <v>3389</v>
      </c>
      <c r="G85" s="33" t="s">
        <v>3371</v>
      </c>
      <c r="H85" t="s">
        <v>3785</v>
      </c>
      <c r="I85" s="2">
        <v>268889140</v>
      </c>
      <c r="J85" s="33" t="s">
        <v>3786</v>
      </c>
      <c r="K85" s="33" t="s">
        <v>3787</v>
      </c>
      <c r="L85" s="33" t="s">
        <v>3788</v>
      </c>
      <c r="M85" s="33" t="s">
        <v>3501</v>
      </c>
      <c r="N85" s="33" t="s">
        <v>3790</v>
      </c>
      <c r="O85" s="33" t="s">
        <v>3495</v>
      </c>
      <c r="P85" s="33" t="s">
        <v>149</v>
      </c>
      <c r="Q85" s="33" t="s">
        <v>3378</v>
      </c>
      <c r="R85" s="33" t="s">
        <v>3791</v>
      </c>
      <c r="S85">
        <v>904</v>
      </c>
      <c r="T85" s="2" t="s">
        <v>64</v>
      </c>
      <c r="U85" s="39" t="s">
        <v>64</v>
      </c>
    </row>
    <row r="86" spans="1:21" x14ac:dyDescent="0.35">
      <c r="A86" s="33">
        <v>135495</v>
      </c>
      <c r="B86" s="33" t="s">
        <v>701</v>
      </c>
      <c r="C86" s="33">
        <v>1209689</v>
      </c>
      <c r="D86" s="33" t="s">
        <v>2907</v>
      </c>
      <c r="E86" s="33" t="s">
        <v>3792</v>
      </c>
      <c r="F86" s="33" t="s">
        <v>3370</v>
      </c>
      <c r="G86" s="33" t="s">
        <v>3371</v>
      </c>
      <c r="H86" t="s">
        <v>3793</v>
      </c>
      <c r="I86" s="2">
        <v>241634300</v>
      </c>
      <c r="J86" s="33" t="s">
        <v>3794</v>
      </c>
      <c r="K86" s="33" t="s">
        <v>3795</v>
      </c>
      <c r="L86" s="33" t="s">
        <v>3796</v>
      </c>
      <c r="M86" s="33" t="s">
        <v>3520</v>
      </c>
      <c r="N86" s="33" t="s">
        <v>3797</v>
      </c>
      <c r="O86" s="33" t="s">
        <v>3495</v>
      </c>
      <c r="P86" s="33" t="s">
        <v>166</v>
      </c>
      <c r="Q86" s="33" t="s">
        <v>3378</v>
      </c>
      <c r="R86" s="33" t="s">
        <v>3730</v>
      </c>
      <c r="S86">
        <v>272</v>
      </c>
      <c r="T86" s="2" t="s">
        <v>64</v>
      </c>
      <c r="U86" s="39" t="s">
        <v>64</v>
      </c>
    </row>
    <row r="87" spans="1:21" x14ac:dyDescent="0.35">
      <c r="A87" s="33">
        <v>135501</v>
      </c>
      <c r="B87" s="33" t="s">
        <v>1124</v>
      </c>
      <c r="C87" s="33">
        <v>1509172</v>
      </c>
      <c r="D87" s="33" t="s">
        <v>3053</v>
      </c>
      <c r="E87" s="33" t="s">
        <v>3798</v>
      </c>
      <c r="F87" s="33" t="s">
        <v>3370</v>
      </c>
      <c r="G87" s="33" t="s">
        <v>3371</v>
      </c>
      <c r="H87" t="s">
        <v>3799</v>
      </c>
      <c r="I87" s="2"/>
      <c r="J87" s="33" t="s">
        <v>3800</v>
      </c>
      <c r="K87" s="33" t="s">
        <v>3801</v>
      </c>
      <c r="L87" s="33" t="s">
        <v>3740</v>
      </c>
      <c r="M87" s="33" t="s">
        <v>3394</v>
      </c>
      <c r="N87" s="33" t="s">
        <v>3802</v>
      </c>
      <c r="O87" s="33" t="s">
        <v>3495</v>
      </c>
      <c r="P87" s="33" t="s">
        <v>201</v>
      </c>
      <c r="Q87" s="33" t="s">
        <v>3378</v>
      </c>
      <c r="R87" s="33" t="s">
        <v>3556</v>
      </c>
      <c r="S87">
        <v>1283</v>
      </c>
      <c r="T87" s="2" t="s">
        <v>64</v>
      </c>
      <c r="U87" s="39" t="s">
        <v>3399</v>
      </c>
    </row>
    <row r="88" spans="1:21" x14ac:dyDescent="0.35">
      <c r="A88" s="33">
        <v>135501</v>
      </c>
      <c r="B88" s="33" t="s">
        <v>1097</v>
      </c>
      <c r="C88" s="33">
        <v>1509558</v>
      </c>
      <c r="D88" s="33" t="s">
        <v>3053</v>
      </c>
      <c r="E88" s="33" t="s">
        <v>3798</v>
      </c>
      <c r="F88" s="33" t="s">
        <v>3389</v>
      </c>
      <c r="G88" s="33" t="s">
        <v>3371</v>
      </c>
      <c r="H88" t="s">
        <v>3799</v>
      </c>
      <c r="I88" s="2"/>
      <c r="J88" s="33" t="s">
        <v>3803</v>
      </c>
      <c r="K88" s="33" t="s">
        <v>3801</v>
      </c>
      <c r="L88" s="33" t="s">
        <v>3740</v>
      </c>
      <c r="M88" s="33" t="s">
        <v>3394</v>
      </c>
      <c r="N88" s="33" t="s">
        <v>3804</v>
      </c>
      <c r="O88" s="33" t="s">
        <v>3495</v>
      </c>
      <c r="P88" s="33" t="s">
        <v>201</v>
      </c>
      <c r="Q88" s="33" t="s">
        <v>3378</v>
      </c>
      <c r="R88" s="33" t="s">
        <v>3805</v>
      </c>
      <c r="S88">
        <v>1283</v>
      </c>
      <c r="T88" s="2" t="s">
        <v>64</v>
      </c>
      <c r="U88" s="39" t="s">
        <v>64</v>
      </c>
    </row>
    <row r="89" spans="1:21" x14ac:dyDescent="0.35">
      <c r="A89" s="33">
        <v>135513</v>
      </c>
      <c r="B89" s="33" t="s">
        <v>1176</v>
      </c>
      <c r="C89" s="33">
        <v>1509127</v>
      </c>
      <c r="D89" s="33" t="s">
        <v>3070</v>
      </c>
      <c r="E89" s="33" t="s">
        <v>3806</v>
      </c>
      <c r="F89" s="33" t="s">
        <v>3370</v>
      </c>
      <c r="G89" s="33" t="s">
        <v>3371</v>
      </c>
      <c r="H89" t="s">
        <v>3807</v>
      </c>
      <c r="I89" s="2">
        <v>269751232</v>
      </c>
      <c r="J89" s="33" t="s">
        <v>3808</v>
      </c>
      <c r="K89" s="33" t="s">
        <v>3809</v>
      </c>
      <c r="L89" s="33" t="s">
        <v>3740</v>
      </c>
      <c r="M89" s="33" t="s">
        <v>3394</v>
      </c>
      <c r="N89" s="33" t="s">
        <v>3810</v>
      </c>
      <c r="O89" s="33" t="s">
        <v>3495</v>
      </c>
      <c r="P89" s="33" t="s">
        <v>201</v>
      </c>
      <c r="Q89" s="33" t="s">
        <v>3378</v>
      </c>
      <c r="R89" s="33" t="s">
        <v>3398</v>
      </c>
      <c r="S89">
        <v>1260</v>
      </c>
      <c r="T89" s="2" t="s">
        <v>64</v>
      </c>
      <c r="U89" s="39" t="s">
        <v>3399</v>
      </c>
    </row>
    <row r="90" spans="1:21" x14ac:dyDescent="0.35">
      <c r="A90" s="33">
        <v>135513</v>
      </c>
      <c r="B90" s="33" t="s">
        <v>1150</v>
      </c>
      <c r="C90" s="33">
        <v>1509628</v>
      </c>
      <c r="D90" s="33" t="s">
        <v>3070</v>
      </c>
      <c r="E90" s="33" t="s">
        <v>3806</v>
      </c>
      <c r="F90" s="33" t="s">
        <v>3389</v>
      </c>
      <c r="G90" s="33" t="s">
        <v>3371</v>
      </c>
      <c r="H90" t="s">
        <v>3807</v>
      </c>
      <c r="I90" s="2">
        <v>269751232</v>
      </c>
      <c r="J90" s="33" t="s">
        <v>3811</v>
      </c>
      <c r="K90" s="33" t="s">
        <v>3809</v>
      </c>
      <c r="L90" s="33" t="s">
        <v>3740</v>
      </c>
      <c r="M90" s="33" t="s">
        <v>3394</v>
      </c>
      <c r="N90" s="33" t="s">
        <v>3812</v>
      </c>
      <c r="O90" s="33" t="s">
        <v>3495</v>
      </c>
      <c r="P90" s="33" t="s">
        <v>201</v>
      </c>
      <c r="Q90" s="33" t="s">
        <v>3378</v>
      </c>
      <c r="R90" s="33" t="s">
        <v>3387</v>
      </c>
      <c r="S90">
        <v>1260</v>
      </c>
      <c r="T90" s="2" t="s">
        <v>64</v>
      </c>
      <c r="U90" s="39" t="s">
        <v>64</v>
      </c>
    </row>
    <row r="91" spans="1:21" x14ac:dyDescent="0.35">
      <c r="A91" s="33">
        <v>135525</v>
      </c>
      <c r="B91" s="33" t="s">
        <v>586</v>
      </c>
      <c r="C91" s="33">
        <v>702889</v>
      </c>
      <c r="D91" s="33" t="s">
        <v>2788</v>
      </c>
      <c r="E91" s="33" t="s">
        <v>3813</v>
      </c>
      <c r="F91" s="33" t="s">
        <v>3370</v>
      </c>
      <c r="G91" s="33" t="s">
        <v>3371</v>
      </c>
      <c r="H91" t="s">
        <v>3814</v>
      </c>
      <c r="I91" s="2">
        <v>266497002</v>
      </c>
      <c r="J91" s="33" t="s">
        <v>3815</v>
      </c>
      <c r="K91" s="33" t="s">
        <v>3816</v>
      </c>
      <c r="L91" s="33" t="s">
        <v>3817</v>
      </c>
      <c r="M91" s="33" t="s">
        <v>3501</v>
      </c>
      <c r="N91" s="33" t="s">
        <v>3818</v>
      </c>
      <c r="O91" s="33" t="s">
        <v>3495</v>
      </c>
      <c r="P91" s="33" t="s">
        <v>149</v>
      </c>
      <c r="Q91" s="33" t="s">
        <v>3378</v>
      </c>
      <c r="R91" s="33" t="s">
        <v>3439</v>
      </c>
      <c r="S91">
        <v>603</v>
      </c>
      <c r="T91" s="2" t="s">
        <v>64</v>
      </c>
      <c r="U91" s="39" t="s">
        <v>64</v>
      </c>
    </row>
    <row r="92" spans="1:21" x14ac:dyDescent="0.35">
      <c r="A92" s="33">
        <v>135537</v>
      </c>
      <c r="B92" s="33" t="s">
        <v>616</v>
      </c>
      <c r="C92" s="33">
        <v>705306</v>
      </c>
      <c r="D92" s="33" t="s">
        <v>2812</v>
      </c>
      <c r="E92" s="33" t="s">
        <v>3819</v>
      </c>
      <c r="F92" s="33" t="s">
        <v>3370</v>
      </c>
      <c r="G92" s="33" t="s">
        <v>3371</v>
      </c>
      <c r="H92" t="s">
        <v>3820</v>
      </c>
      <c r="I92" s="2">
        <v>266711262</v>
      </c>
      <c r="J92" s="33" t="s">
        <v>3821</v>
      </c>
      <c r="K92" s="33" t="s">
        <v>3822</v>
      </c>
      <c r="L92" s="33" t="s">
        <v>3501</v>
      </c>
      <c r="M92" s="33" t="s">
        <v>3501</v>
      </c>
      <c r="N92" s="33" t="s">
        <v>3823</v>
      </c>
      <c r="O92" s="33" t="s">
        <v>3495</v>
      </c>
      <c r="P92" s="33" t="s">
        <v>149</v>
      </c>
      <c r="Q92" s="33" t="s">
        <v>3378</v>
      </c>
      <c r="R92" s="33" t="s">
        <v>3456</v>
      </c>
      <c r="S92">
        <v>836</v>
      </c>
      <c r="T92" s="2" t="s">
        <v>64</v>
      </c>
      <c r="U92" s="39" t="s">
        <v>64</v>
      </c>
    </row>
    <row r="93" spans="1:21" x14ac:dyDescent="0.35">
      <c r="A93" s="33">
        <v>135549</v>
      </c>
      <c r="B93" s="33" t="s">
        <v>644</v>
      </c>
      <c r="C93" s="33">
        <v>705389</v>
      </c>
      <c r="D93" s="33" t="s">
        <v>2836</v>
      </c>
      <c r="E93" s="33" t="s">
        <v>3824</v>
      </c>
      <c r="F93" s="33" t="s">
        <v>3389</v>
      </c>
      <c r="G93" s="33" t="s">
        <v>3371</v>
      </c>
      <c r="H93" t="s">
        <v>3825</v>
      </c>
      <c r="I93" s="2">
        <v>266739560</v>
      </c>
      <c r="J93" s="33" t="s">
        <v>3826</v>
      </c>
      <c r="K93" s="33" t="s">
        <v>3822</v>
      </c>
      <c r="L93" s="33" t="s">
        <v>3501</v>
      </c>
      <c r="M93" s="33" t="s">
        <v>3501</v>
      </c>
      <c r="N93" s="33" t="s">
        <v>3827</v>
      </c>
      <c r="O93" s="33" t="s">
        <v>3495</v>
      </c>
      <c r="P93" s="33" t="s">
        <v>149</v>
      </c>
      <c r="Q93" s="33" t="s">
        <v>3378</v>
      </c>
      <c r="R93" s="33" t="s">
        <v>3418</v>
      </c>
      <c r="S93">
        <v>2065</v>
      </c>
      <c r="T93" s="2" t="s">
        <v>64</v>
      </c>
      <c r="U93" s="39" t="s">
        <v>64</v>
      </c>
    </row>
    <row r="94" spans="1:21" x14ac:dyDescent="0.35">
      <c r="A94" s="33">
        <v>135549</v>
      </c>
      <c r="B94" s="33" t="s">
        <v>673</v>
      </c>
      <c r="C94" s="33">
        <v>705810</v>
      </c>
      <c r="D94" s="33" t="s">
        <v>2836</v>
      </c>
      <c r="E94" s="33" t="s">
        <v>3824</v>
      </c>
      <c r="F94" s="33" t="s">
        <v>3370</v>
      </c>
      <c r="G94" s="33" t="s">
        <v>3371</v>
      </c>
      <c r="H94" t="s">
        <v>3825</v>
      </c>
      <c r="I94" s="2">
        <v>266739560</v>
      </c>
      <c r="J94" s="33" t="s">
        <v>3828</v>
      </c>
      <c r="K94" s="33" t="s">
        <v>3822</v>
      </c>
      <c r="L94" s="33" t="s">
        <v>3501</v>
      </c>
      <c r="M94" s="33" t="s">
        <v>3501</v>
      </c>
      <c r="N94" s="33" t="s">
        <v>3829</v>
      </c>
      <c r="O94" s="33" t="s">
        <v>3495</v>
      </c>
      <c r="P94" s="33" t="s">
        <v>149</v>
      </c>
      <c r="Q94" s="33" t="s">
        <v>3378</v>
      </c>
      <c r="R94" s="33" t="s">
        <v>3556</v>
      </c>
      <c r="S94">
        <v>2065</v>
      </c>
      <c r="T94" s="2" t="s">
        <v>64</v>
      </c>
      <c r="U94" s="39" t="s">
        <v>3399</v>
      </c>
    </row>
    <row r="95" spans="1:21" x14ac:dyDescent="0.35">
      <c r="A95" s="33">
        <v>135550</v>
      </c>
      <c r="B95" s="33" t="s">
        <v>730</v>
      </c>
      <c r="C95" s="33">
        <v>705209</v>
      </c>
      <c r="D95" s="33" t="s">
        <v>2860</v>
      </c>
      <c r="E95" s="33" t="s">
        <v>3830</v>
      </c>
      <c r="F95" s="33" t="s">
        <v>3370</v>
      </c>
      <c r="G95" s="33" t="s">
        <v>3371</v>
      </c>
      <c r="H95" t="s">
        <v>3831</v>
      </c>
      <c r="I95" s="2">
        <v>266907459</v>
      </c>
      <c r="J95" s="33" t="s">
        <v>3832</v>
      </c>
      <c r="K95" s="33" t="s">
        <v>3822</v>
      </c>
      <c r="L95" s="33" t="s">
        <v>3501</v>
      </c>
      <c r="M95" s="33" t="s">
        <v>3501</v>
      </c>
      <c r="N95" s="33" t="s">
        <v>3833</v>
      </c>
      <c r="O95" s="33" t="s">
        <v>3495</v>
      </c>
      <c r="P95" s="33" t="s">
        <v>149</v>
      </c>
      <c r="Q95" s="33" t="s">
        <v>3378</v>
      </c>
      <c r="R95" s="33" t="s">
        <v>3398</v>
      </c>
      <c r="S95">
        <v>1779</v>
      </c>
      <c r="T95" s="2" t="s">
        <v>64</v>
      </c>
      <c r="U95" s="39" t="s">
        <v>3399</v>
      </c>
    </row>
    <row r="96" spans="1:21" x14ac:dyDescent="0.35">
      <c r="A96" s="33">
        <v>135550</v>
      </c>
      <c r="B96" s="33" t="s">
        <v>702</v>
      </c>
      <c r="C96" s="33">
        <v>705644</v>
      </c>
      <c r="D96" s="33" t="s">
        <v>2860</v>
      </c>
      <c r="E96" s="33" t="s">
        <v>3830</v>
      </c>
      <c r="F96" s="33" t="s">
        <v>3389</v>
      </c>
      <c r="G96" s="33" t="s">
        <v>3371</v>
      </c>
      <c r="H96" t="s">
        <v>3831</v>
      </c>
      <c r="I96" s="2">
        <v>266907459</v>
      </c>
      <c r="J96" s="33" t="s">
        <v>3834</v>
      </c>
      <c r="K96" s="33" t="s">
        <v>3822</v>
      </c>
      <c r="L96" s="33" t="s">
        <v>3501</v>
      </c>
      <c r="M96" s="33" t="s">
        <v>3501</v>
      </c>
      <c r="N96" s="33" t="s">
        <v>3835</v>
      </c>
      <c r="O96" s="33" t="s">
        <v>3495</v>
      </c>
      <c r="P96" s="33" t="s">
        <v>149</v>
      </c>
      <c r="Q96" s="33" t="s">
        <v>3378</v>
      </c>
      <c r="R96" s="33" t="s">
        <v>3418</v>
      </c>
      <c r="S96">
        <v>1779</v>
      </c>
      <c r="T96" s="2" t="s">
        <v>64</v>
      </c>
      <c r="U96" s="39" t="s">
        <v>64</v>
      </c>
    </row>
    <row r="97" spans="1:21" x14ac:dyDescent="0.35">
      <c r="A97" s="33">
        <v>135562</v>
      </c>
      <c r="B97" s="33" t="s">
        <v>758</v>
      </c>
      <c r="C97" s="33">
        <v>705009</v>
      </c>
      <c r="D97" s="33" t="s">
        <v>2884</v>
      </c>
      <c r="E97" s="33" t="s">
        <v>3836</v>
      </c>
      <c r="F97" s="33" t="s">
        <v>3389</v>
      </c>
      <c r="G97" s="33" t="s">
        <v>3371</v>
      </c>
      <c r="H97" t="s">
        <v>3837</v>
      </c>
      <c r="I97" s="2">
        <v>266758330</v>
      </c>
      <c r="J97" s="33" t="s">
        <v>3838</v>
      </c>
      <c r="K97" s="33" t="s">
        <v>3822</v>
      </c>
      <c r="L97" s="33" t="s">
        <v>3501</v>
      </c>
      <c r="M97" s="33" t="s">
        <v>3501</v>
      </c>
      <c r="N97" s="33" t="s">
        <v>3839</v>
      </c>
      <c r="O97" s="33" t="s">
        <v>3495</v>
      </c>
      <c r="P97" s="33" t="s">
        <v>149</v>
      </c>
      <c r="Q97" s="33" t="s">
        <v>3378</v>
      </c>
      <c r="R97" s="33" t="s">
        <v>3418</v>
      </c>
      <c r="S97">
        <v>1701</v>
      </c>
      <c r="T97" s="2" t="s">
        <v>64</v>
      </c>
      <c r="U97" s="39" t="s">
        <v>64</v>
      </c>
    </row>
    <row r="98" spans="1:21" x14ac:dyDescent="0.35">
      <c r="A98" s="33">
        <v>135562</v>
      </c>
      <c r="B98" s="33" t="s">
        <v>786</v>
      </c>
      <c r="C98" s="33">
        <v>705100</v>
      </c>
      <c r="D98" s="33" t="s">
        <v>2884</v>
      </c>
      <c r="E98" s="33" t="s">
        <v>3836</v>
      </c>
      <c r="F98" s="33" t="s">
        <v>3370</v>
      </c>
      <c r="G98" s="33" t="s">
        <v>3371</v>
      </c>
      <c r="H98" t="s">
        <v>3837</v>
      </c>
      <c r="I98" s="2">
        <v>266758330</v>
      </c>
      <c r="J98" s="33" t="s">
        <v>3840</v>
      </c>
      <c r="K98" s="33" t="s">
        <v>3822</v>
      </c>
      <c r="L98" s="33" t="s">
        <v>3501</v>
      </c>
      <c r="M98" s="33" t="s">
        <v>3501</v>
      </c>
      <c r="N98" s="33" t="s">
        <v>3841</v>
      </c>
      <c r="O98" s="33" t="s">
        <v>3495</v>
      </c>
      <c r="P98" s="33" t="s">
        <v>149</v>
      </c>
      <c r="Q98" s="33" t="s">
        <v>3378</v>
      </c>
      <c r="R98" s="33" t="s">
        <v>3556</v>
      </c>
      <c r="S98">
        <v>1701</v>
      </c>
      <c r="T98" s="2" t="s">
        <v>64</v>
      </c>
      <c r="U98" s="39" t="s">
        <v>3399</v>
      </c>
    </row>
    <row r="99" spans="1:21" x14ac:dyDescent="0.35">
      <c r="A99" s="33">
        <v>135574</v>
      </c>
      <c r="B99" s="33" t="s">
        <v>815</v>
      </c>
      <c r="C99" s="33">
        <v>704719</v>
      </c>
      <c r="D99" s="33" t="s">
        <v>2908</v>
      </c>
      <c r="E99" s="33" t="s">
        <v>3842</v>
      </c>
      <c r="F99" s="33" t="s">
        <v>3370</v>
      </c>
      <c r="G99" s="33" t="s">
        <v>3371</v>
      </c>
      <c r="H99" t="s">
        <v>3843</v>
      </c>
      <c r="I99" s="2">
        <v>268324412</v>
      </c>
      <c r="J99" s="33" t="s">
        <v>3844</v>
      </c>
      <c r="K99" s="33" t="s">
        <v>3845</v>
      </c>
      <c r="L99" s="33" t="s">
        <v>3846</v>
      </c>
      <c r="M99" s="33" t="s">
        <v>3501</v>
      </c>
      <c r="N99" s="33" t="s">
        <v>3847</v>
      </c>
      <c r="O99" s="33" t="s">
        <v>3495</v>
      </c>
      <c r="P99" s="33" t="s">
        <v>149</v>
      </c>
      <c r="Q99" s="33" t="s">
        <v>3378</v>
      </c>
      <c r="R99" s="33" t="s">
        <v>3387</v>
      </c>
      <c r="S99">
        <v>831</v>
      </c>
      <c r="T99" s="2" t="s">
        <v>64</v>
      </c>
      <c r="U99" s="39" t="s">
        <v>64</v>
      </c>
    </row>
    <row r="100" spans="1:21" x14ac:dyDescent="0.35">
      <c r="A100" s="33">
        <v>135586</v>
      </c>
      <c r="B100" s="33" t="s">
        <v>874</v>
      </c>
      <c r="C100" s="33">
        <v>706601</v>
      </c>
      <c r="D100" s="33" t="s">
        <v>2931</v>
      </c>
      <c r="E100" s="33" t="s">
        <v>3848</v>
      </c>
      <c r="F100" s="33" t="s">
        <v>3370</v>
      </c>
      <c r="G100" s="33" t="s">
        <v>3371</v>
      </c>
      <c r="H100" t="s">
        <v>3849</v>
      </c>
      <c r="I100" s="2">
        <v>266084751</v>
      </c>
      <c r="J100" s="33" t="s">
        <v>3850</v>
      </c>
      <c r="K100" s="33" t="s">
        <v>3851</v>
      </c>
      <c r="L100" s="33" t="s">
        <v>3852</v>
      </c>
      <c r="M100" s="33" t="s">
        <v>3501</v>
      </c>
      <c r="N100" s="33" t="s">
        <v>3853</v>
      </c>
      <c r="O100" s="33" t="s">
        <v>3495</v>
      </c>
      <c r="P100" s="33" t="s">
        <v>149</v>
      </c>
      <c r="Q100" s="33" t="s">
        <v>3378</v>
      </c>
      <c r="R100" s="33" t="s">
        <v>3398</v>
      </c>
      <c r="S100">
        <v>1587</v>
      </c>
      <c r="T100" s="2" t="s">
        <v>64</v>
      </c>
      <c r="U100" s="39" t="s">
        <v>3399</v>
      </c>
    </row>
    <row r="101" spans="1:21" x14ac:dyDescent="0.35">
      <c r="A101" s="33">
        <v>135586</v>
      </c>
      <c r="B101" s="33" t="s">
        <v>844</v>
      </c>
      <c r="C101" s="33">
        <v>706800</v>
      </c>
      <c r="D101" s="33" t="s">
        <v>2931</v>
      </c>
      <c r="E101" s="33" t="s">
        <v>3848</v>
      </c>
      <c r="F101" s="33" t="s">
        <v>3389</v>
      </c>
      <c r="G101" s="33" t="s">
        <v>3371</v>
      </c>
      <c r="H101" t="s">
        <v>3849</v>
      </c>
      <c r="I101" s="2">
        <v>266084751</v>
      </c>
      <c r="J101" s="33" t="s">
        <v>3854</v>
      </c>
      <c r="K101" s="33" t="s">
        <v>3851</v>
      </c>
      <c r="L101" s="33" t="s">
        <v>3852</v>
      </c>
      <c r="M101" s="33" t="s">
        <v>3501</v>
      </c>
      <c r="N101" s="33" t="s">
        <v>3855</v>
      </c>
      <c r="O101" s="33" t="s">
        <v>3495</v>
      </c>
      <c r="P101" s="33" t="s">
        <v>149</v>
      </c>
      <c r="Q101" s="33" t="s">
        <v>3378</v>
      </c>
      <c r="R101" s="33" t="s">
        <v>3387</v>
      </c>
      <c r="S101">
        <v>1587</v>
      </c>
      <c r="T101" s="2" t="s">
        <v>64</v>
      </c>
      <c r="U101" s="39" t="s">
        <v>64</v>
      </c>
    </row>
    <row r="102" spans="1:21" x14ac:dyDescent="0.35">
      <c r="A102" s="33">
        <v>135598</v>
      </c>
      <c r="B102" s="33" t="s">
        <v>903</v>
      </c>
      <c r="C102" s="33">
        <v>710605</v>
      </c>
      <c r="D102" s="33" t="s">
        <v>2953</v>
      </c>
      <c r="E102" s="33" t="s">
        <v>3856</v>
      </c>
      <c r="F102" s="33" t="s">
        <v>3370</v>
      </c>
      <c r="G102" s="33" t="s">
        <v>3371</v>
      </c>
      <c r="H102" t="s">
        <v>3857</v>
      </c>
      <c r="I102" s="2">
        <v>266909215</v>
      </c>
      <c r="J102" s="33" t="s">
        <v>3858</v>
      </c>
      <c r="K102" s="33" t="s">
        <v>3859</v>
      </c>
      <c r="L102" s="33" t="s">
        <v>3860</v>
      </c>
      <c r="M102" s="33" t="s">
        <v>3501</v>
      </c>
      <c r="N102" s="33" t="s">
        <v>3861</v>
      </c>
      <c r="O102" s="33" t="s">
        <v>3495</v>
      </c>
      <c r="P102" s="33" t="s">
        <v>149</v>
      </c>
      <c r="Q102" s="33" t="s">
        <v>3378</v>
      </c>
      <c r="R102" s="33" t="s">
        <v>3528</v>
      </c>
      <c r="S102">
        <v>615</v>
      </c>
      <c r="T102" s="2" t="s">
        <v>64</v>
      </c>
      <c r="U102" s="39" t="s">
        <v>64</v>
      </c>
    </row>
    <row r="103" spans="1:21" x14ac:dyDescent="0.35">
      <c r="A103" s="33">
        <v>135604</v>
      </c>
      <c r="B103" s="33" t="s">
        <v>931</v>
      </c>
      <c r="C103" s="33">
        <v>711254</v>
      </c>
      <c r="D103" s="33" t="s">
        <v>2975</v>
      </c>
      <c r="E103" s="33" t="s">
        <v>3862</v>
      </c>
      <c r="F103" s="33" t="s">
        <v>3389</v>
      </c>
      <c r="G103" s="33" t="s">
        <v>3371</v>
      </c>
      <c r="H103" t="s">
        <v>3863</v>
      </c>
      <c r="I103" s="2">
        <v>266587007</v>
      </c>
      <c r="J103" s="33" t="s">
        <v>3864</v>
      </c>
      <c r="K103" s="33" t="s">
        <v>3865</v>
      </c>
      <c r="L103" s="33" t="s">
        <v>3866</v>
      </c>
      <c r="M103" s="33" t="s">
        <v>3501</v>
      </c>
      <c r="N103" s="33" t="s">
        <v>3867</v>
      </c>
      <c r="O103" s="33" t="s">
        <v>3495</v>
      </c>
      <c r="P103" s="33" t="s">
        <v>149</v>
      </c>
      <c r="Q103" s="33" t="s">
        <v>3378</v>
      </c>
      <c r="R103" s="33" t="s">
        <v>3418</v>
      </c>
      <c r="S103">
        <v>1260</v>
      </c>
      <c r="T103" s="2" t="s">
        <v>64</v>
      </c>
      <c r="U103" s="39" t="s">
        <v>64</v>
      </c>
    </row>
    <row r="104" spans="1:21" x14ac:dyDescent="0.35">
      <c r="A104" s="33">
        <v>135604</v>
      </c>
      <c r="B104" s="33" t="s">
        <v>958</v>
      </c>
      <c r="C104" s="33">
        <v>711267</v>
      </c>
      <c r="D104" s="33" t="s">
        <v>2975</v>
      </c>
      <c r="E104" s="33" t="s">
        <v>3862</v>
      </c>
      <c r="F104" s="33" t="s">
        <v>3370</v>
      </c>
      <c r="G104" s="33" t="s">
        <v>3371</v>
      </c>
      <c r="H104" t="s">
        <v>3863</v>
      </c>
      <c r="I104" s="2">
        <v>266587007</v>
      </c>
      <c r="J104" s="33" t="s">
        <v>3868</v>
      </c>
      <c r="K104" s="33" t="s">
        <v>3865</v>
      </c>
      <c r="L104" s="33" t="s">
        <v>3866</v>
      </c>
      <c r="M104" s="33" t="s">
        <v>3501</v>
      </c>
      <c r="N104" s="33" t="s">
        <v>3869</v>
      </c>
      <c r="O104" s="33" t="s">
        <v>3495</v>
      </c>
      <c r="P104" s="33" t="s">
        <v>149</v>
      </c>
      <c r="Q104" s="33" t="s">
        <v>3378</v>
      </c>
      <c r="R104" s="33" t="s">
        <v>3398</v>
      </c>
      <c r="S104">
        <v>1260</v>
      </c>
      <c r="T104" s="2" t="s">
        <v>64</v>
      </c>
      <c r="U104" s="39" t="s">
        <v>3399</v>
      </c>
    </row>
    <row r="105" spans="1:21" x14ac:dyDescent="0.35">
      <c r="A105" s="33">
        <v>135616</v>
      </c>
      <c r="B105" s="33" t="s">
        <v>1201</v>
      </c>
      <c r="C105" s="33">
        <v>209872</v>
      </c>
      <c r="D105" s="33" t="s">
        <v>3086</v>
      </c>
      <c r="E105" s="33" t="s">
        <v>3870</v>
      </c>
      <c r="F105" s="33" t="s">
        <v>3370</v>
      </c>
      <c r="G105" s="33" t="s">
        <v>3371</v>
      </c>
      <c r="H105" t="s">
        <v>3871</v>
      </c>
      <c r="I105" s="2">
        <v>286611146</v>
      </c>
      <c r="J105" s="33" t="s">
        <v>3872</v>
      </c>
      <c r="K105" s="33" t="s">
        <v>3873</v>
      </c>
      <c r="L105" s="33" t="s">
        <v>3874</v>
      </c>
      <c r="M105" s="33" t="s">
        <v>3493</v>
      </c>
      <c r="N105" s="33" t="s">
        <v>3875</v>
      </c>
      <c r="O105" s="33" t="s">
        <v>3495</v>
      </c>
      <c r="P105" s="33" t="s">
        <v>201</v>
      </c>
      <c r="Q105" s="33" t="s">
        <v>3378</v>
      </c>
      <c r="R105" s="33" t="s">
        <v>3439</v>
      </c>
      <c r="S105">
        <v>497</v>
      </c>
      <c r="T105" s="2" t="s">
        <v>64</v>
      </c>
      <c r="U105" s="39" t="s">
        <v>64</v>
      </c>
    </row>
    <row r="106" spans="1:21" x14ac:dyDescent="0.35">
      <c r="A106" s="33">
        <v>135628</v>
      </c>
      <c r="B106" s="33" t="s">
        <v>1226</v>
      </c>
      <c r="C106" s="33">
        <v>1513632</v>
      </c>
      <c r="D106" s="33" t="s">
        <v>3101</v>
      </c>
      <c r="E106" s="33" t="s">
        <v>3876</v>
      </c>
      <c r="F106" s="33" t="s">
        <v>3370</v>
      </c>
      <c r="G106" s="33" t="s">
        <v>3371</v>
      </c>
      <c r="H106" t="s">
        <v>3877</v>
      </c>
      <c r="I106" s="2">
        <v>269905049</v>
      </c>
      <c r="J106" s="33" t="s">
        <v>3878</v>
      </c>
      <c r="K106" s="33" t="s">
        <v>3879</v>
      </c>
      <c r="L106" s="33" t="s">
        <v>3880</v>
      </c>
      <c r="M106" s="33" t="s">
        <v>3394</v>
      </c>
      <c r="N106" s="33" t="s">
        <v>3881</v>
      </c>
      <c r="O106" s="33" t="s">
        <v>3495</v>
      </c>
      <c r="P106" s="33" t="s">
        <v>201</v>
      </c>
      <c r="Q106" s="33" t="s">
        <v>3378</v>
      </c>
      <c r="R106" s="33" t="s">
        <v>3418</v>
      </c>
      <c r="S106">
        <v>1102</v>
      </c>
      <c r="T106" s="2" t="s">
        <v>64</v>
      </c>
      <c r="U106" s="39" t="s">
        <v>64</v>
      </c>
    </row>
    <row r="107" spans="1:21" x14ac:dyDescent="0.35">
      <c r="A107" s="33">
        <v>135641</v>
      </c>
      <c r="B107" s="33" t="s">
        <v>729</v>
      </c>
      <c r="C107" s="33">
        <v>1210789</v>
      </c>
      <c r="D107" s="33" t="s">
        <v>2930</v>
      </c>
      <c r="E107" s="33" t="s">
        <v>3882</v>
      </c>
      <c r="F107" s="33" t="s">
        <v>3370</v>
      </c>
      <c r="G107" s="33" t="s">
        <v>3371</v>
      </c>
      <c r="H107" t="s">
        <v>3883</v>
      </c>
      <c r="I107" s="2">
        <v>245909180</v>
      </c>
      <c r="J107" s="33" t="s">
        <v>3884</v>
      </c>
      <c r="K107" s="33" t="s">
        <v>3885</v>
      </c>
      <c r="L107" s="33" t="s">
        <v>3886</v>
      </c>
      <c r="M107" s="33" t="s">
        <v>3520</v>
      </c>
      <c r="N107" s="33" t="s">
        <v>3887</v>
      </c>
      <c r="O107" s="33" t="s">
        <v>3495</v>
      </c>
      <c r="P107" s="33" t="s">
        <v>166</v>
      </c>
      <c r="Q107" s="33" t="s">
        <v>3378</v>
      </c>
      <c r="R107" s="33" t="s">
        <v>3456</v>
      </c>
      <c r="S107">
        <v>149</v>
      </c>
      <c r="T107" s="2" t="s">
        <v>64</v>
      </c>
      <c r="U107" s="39" t="s">
        <v>64</v>
      </c>
    </row>
    <row r="108" spans="1:21" x14ac:dyDescent="0.35">
      <c r="A108" s="33">
        <v>135653</v>
      </c>
      <c r="B108" s="33" t="s">
        <v>785</v>
      </c>
      <c r="C108" s="33">
        <v>1213106</v>
      </c>
      <c r="D108" s="33" t="s">
        <v>2952</v>
      </c>
      <c r="E108" s="33" t="s">
        <v>3888</v>
      </c>
      <c r="F108" s="33" t="s">
        <v>3389</v>
      </c>
      <c r="G108" s="33" t="s">
        <v>3371</v>
      </c>
      <c r="H108" t="s">
        <v>3889</v>
      </c>
      <c r="I108" s="2">
        <v>962993832</v>
      </c>
      <c r="J108" s="33" t="s">
        <v>3890</v>
      </c>
      <c r="K108" s="33" t="s">
        <v>3891</v>
      </c>
      <c r="L108" s="33" t="s">
        <v>3892</v>
      </c>
      <c r="M108" s="33" t="s">
        <v>3520</v>
      </c>
      <c r="N108" s="33" t="s">
        <v>3893</v>
      </c>
      <c r="O108" s="33" t="s">
        <v>3495</v>
      </c>
      <c r="P108" s="33" t="s">
        <v>166</v>
      </c>
      <c r="Q108" s="33" t="s">
        <v>3378</v>
      </c>
      <c r="R108" s="33" t="s">
        <v>3465</v>
      </c>
      <c r="S108">
        <v>1622</v>
      </c>
      <c r="T108" s="2" t="s">
        <v>64</v>
      </c>
      <c r="U108" s="39" t="s">
        <v>64</v>
      </c>
    </row>
    <row r="109" spans="1:21" x14ac:dyDescent="0.35">
      <c r="A109" s="33">
        <v>135653</v>
      </c>
      <c r="B109" s="33" t="s">
        <v>757</v>
      </c>
      <c r="C109" s="33">
        <v>1213757</v>
      </c>
      <c r="D109" s="33" t="s">
        <v>2952</v>
      </c>
      <c r="E109" s="33" t="s">
        <v>3888</v>
      </c>
      <c r="F109" s="33" t="s">
        <v>3389</v>
      </c>
      <c r="G109" s="33" t="s">
        <v>3371</v>
      </c>
      <c r="H109" t="s">
        <v>3889</v>
      </c>
      <c r="I109" s="2">
        <v>962993832</v>
      </c>
      <c r="J109" s="33" t="s">
        <v>3894</v>
      </c>
      <c r="K109" s="33" t="s">
        <v>3895</v>
      </c>
      <c r="L109" s="33" t="s">
        <v>3892</v>
      </c>
      <c r="M109" s="33" t="s">
        <v>3520</v>
      </c>
      <c r="N109" s="33" t="s">
        <v>3896</v>
      </c>
      <c r="O109" s="33" t="s">
        <v>3495</v>
      </c>
      <c r="P109" s="33" t="s">
        <v>166</v>
      </c>
      <c r="Q109" s="33" t="s">
        <v>3378</v>
      </c>
      <c r="R109" s="33" t="s">
        <v>3897</v>
      </c>
      <c r="S109">
        <v>1622</v>
      </c>
      <c r="T109" s="2" t="s">
        <v>64</v>
      </c>
      <c r="U109" s="39" t="s">
        <v>64</v>
      </c>
    </row>
    <row r="110" spans="1:21" x14ac:dyDescent="0.35">
      <c r="A110" s="33">
        <v>135653</v>
      </c>
      <c r="B110" s="33" t="s">
        <v>814</v>
      </c>
      <c r="C110" s="33">
        <v>1213791</v>
      </c>
      <c r="D110" s="33" t="s">
        <v>2952</v>
      </c>
      <c r="E110" s="33" t="s">
        <v>3888</v>
      </c>
      <c r="F110" s="33" t="s">
        <v>3370</v>
      </c>
      <c r="G110" s="33" t="s">
        <v>3371</v>
      </c>
      <c r="H110" t="s">
        <v>3889</v>
      </c>
      <c r="I110" s="2">
        <v>962993832</v>
      </c>
      <c r="J110" s="33" t="s">
        <v>3844</v>
      </c>
      <c r="K110" s="33" t="s">
        <v>3895</v>
      </c>
      <c r="L110" s="33" t="s">
        <v>3892</v>
      </c>
      <c r="M110" s="33" t="s">
        <v>3520</v>
      </c>
      <c r="N110" s="33" t="s">
        <v>3898</v>
      </c>
      <c r="O110" s="33" t="s">
        <v>3495</v>
      </c>
      <c r="P110" s="33" t="s">
        <v>166</v>
      </c>
      <c r="Q110" s="33" t="s">
        <v>3378</v>
      </c>
      <c r="R110" s="33" t="s">
        <v>3556</v>
      </c>
      <c r="S110">
        <v>1622</v>
      </c>
      <c r="T110" s="2" t="s">
        <v>64</v>
      </c>
      <c r="U110" s="39" t="s">
        <v>3399</v>
      </c>
    </row>
    <row r="111" spans="1:21" x14ac:dyDescent="0.35">
      <c r="A111" s="33">
        <v>145014</v>
      </c>
      <c r="B111" s="33" t="s">
        <v>205</v>
      </c>
      <c r="C111" s="33">
        <v>801001</v>
      </c>
      <c r="D111" s="33" t="s">
        <v>2545</v>
      </c>
      <c r="E111" s="33" t="s">
        <v>3899</v>
      </c>
      <c r="F111" s="33" t="s">
        <v>3389</v>
      </c>
      <c r="G111" s="33" t="s">
        <v>3371</v>
      </c>
      <c r="H111" t="s">
        <v>3900</v>
      </c>
      <c r="I111" s="2">
        <v>289591553</v>
      </c>
      <c r="J111" s="33" t="s">
        <v>3901</v>
      </c>
      <c r="K111" s="33" t="s">
        <v>3902</v>
      </c>
      <c r="L111" s="33" t="s">
        <v>3903</v>
      </c>
      <c r="M111" s="33" t="s">
        <v>3904</v>
      </c>
      <c r="N111" s="33" t="s">
        <v>3905</v>
      </c>
      <c r="O111" s="33" t="s">
        <v>114</v>
      </c>
      <c r="P111" s="33" t="s">
        <v>114</v>
      </c>
      <c r="Q111" s="33" t="s">
        <v>3378</v>
      </c>
      <c r="R111" s="33" t="s">
        <v>3465</v>
      </c>
      <c r="S111">
        <v>2156</v>
      </c>
      <c r="T111" s="2" t="s">
        <v>64</v>
      </c>
      <c r="U111" s="39" t="s">
        <v>64</v>
      </c>
    </row>
    <row r="112" spans="1:21" x14ac:dyDescent="0.35">
      <c r="A112" s="33">
        <v>145014</v>
      </c>
      <c r="B112" s="33" t="s">
        <v>171</v>
      </c>
      <c r="C112" s="33">
        <v>801667</v>
      </c>
      <c r="D112" s="33" t="s">
        <v>2545</v>
      </c>
      <c r="E112" s="33" t="s">
        <v>3899</v>
      </c>
      <c r="F112" s="33" t="s">
        <v>3389</v>
      </c>
      <c r="G112" s="33" t="s">
        <v>3371</v>
      </c>
      <c r="H112" t="s">
        <v>3900</v>
      </c>
      <c r="I112" s="2">
        <v>289591553</v>
      </c>
      <c r="J112" s="33" t="s">
        <v>3906</v>
      </c>
      <c r="K112" s="33" t="s">
        <v>3907</v>
      </c>
      <c r="L112" s="33" t="s">
        <v>3903</v>
      </c>
      <c r="M112" s="33" t="s">
        <v>3904</v>
      </c>
      <c r="N112" s="33" t="s">
        <v>3908</v>
      </c>
      <c r="O112" s="33" t="s">
        <v>114</v>
      </c>
      <c r="P112" s="33" t="s">
        <v>114</v>
      </c>
      <c r="Q112" s="33" t="s">
        <v>3378</v>
      </c>
      <c r="R112" s="33" t="s">
        <v>3418</v>
      </c>
      <c r="S112">
        <v>2156</v>
      </c>
      <c r="T112" s="2" t="s">
        <v>64</v>
      </c>
      <c r="U112" s="39" t="s">
        <v>64</v>
      </c>
    </row>
    <row r="113" spans="1:21" x14ac:dyDescent="0.35">
      <c r="A113" s="33">
        <v>145014</v>
      </c>
      <c r="B113" s="33" t="s">
        <v>239</v>
      </c>
      <c r="C113" s="33">
        <v>801853</v>
      </c>
      <c r="D113" s="33" t="s">
        <v>2545</v>
      </c>
      <c r="E113" s="33" t="s">
        <v>3899</v>
      </c>
      <c r="F113" s="33" t="s">
        <v>3370</v>
      </c>
      <c r="G113" s="33" t="s">
        <v>3371</v>
      </c>
      <c r="H113" t="s">
        <v>3900</v>
      </c>
      <c r="I113" s="2">
        <v>289591553</v>
      </c>
      <c r="J113" s="33" t="s">
        <v>3909</v>
      </c>
      <c r="K113" s="33" t="s">
        <v>3907</v>
      </c>
      <c r="L113" s="33" t="s">
        <v>3903</v>
      </c>
      <c r="M113" s="33" t="s">
        <v>3904</v>
      </c>
      <c r="N113" s="33" t="s">
        <v>3910</v>
      </c>
      <c r="O113" s="33" t="s">
        <v>114</v>
      </c>
      <c r="P113" s="33" t="s">
        <v>114</v>
      </c>
      <c r="Q113" s="33" t="s">
        <v>3378</v>
      </c>
      <c r="R113" s="33" t="s">
        <v>3398</v>
      </c>
      <c r="S113">
        <v>2156</v>
      </c>
      <c r="T113" s="2" t="s">
        <v>64</v>
      </c>
      <c r="U113" s="39" t="s">
        <v>3399</v>
      </c>
    </row>
    <row r="114" spans="1:21" x14ac:dyDescent="0.35">
      <c r="A114" s="33">
        <v>145026</v>
      </c>
      <c r="B114" s="33" t="s">
        <v>330</v>
      </c>
      <c r="C114" s="33">
        <v>801532</v>
      </c>
      <c r="D114" s="33" t="s">
        <v>2570</v>
      </c>
      <c r="E114" s="33" t="s">
        <v>3911</v>
      </c>
      <c r="F114" s="33" t="s">
        <v>3389</v>
      </c>
      <c r="G114" s="33" t="s">
        <v>3371</v>
      </c>
      <c r="H114" t="s">
        <v>3912</v>
      </c>
      <c r="I114" s="2">
        <v>289541040</v>
      </c>
      <c r="J114" s="33" t="s">
        <v>3913</v>
      </c>
      <c r="K114" s="33" t="s">
        <v>3907</v>
      </c>
      <c r="L114" s="33" t="s">
        <v>3903</v>
      </c>
      <c r="M114" s="33" t="s">
        <v>3904</v>
      </c>
      <c r="N114" s="33" t="s">
        <v>3914</v>
      </c>
      <c r="O114" s="33" t="s">
        <v>114</v>
      </c>
      <c r="P114" s="33" t="s">
        <v>114</v>
      </c>
      <c r="Q114" s="33" t="s">
        <v>3378</v>
      </c>
      <c r="R114" s="33" t="s">
        <v>3387</v>
      </c>
      <c r="S114">
        <v>2240</v>
      </c>
      <c r="T114" s="2" t="s">
        <v>64</v>
      </c>
      <c r="U114" s="39" t="s">
        <v>64</v>
      </c>
    </row>
    <row r="115" spans="1:21" x14ac:dyDescent="0.35">
      <c r="A115" s="33">
        <v>145026</v>
      </c>
      <c r="B115" s="33" t="s">
        <v>271</v>
      </c>
      <c r="C115" s="33">
        <v>801596</v>
      </c>
      <c r="D115" s="33" t="s">
        <v>2570</v>
      </c>
      <c r="E115" s="33" t="s">
        <v>3911</v>
      </c>
      <c r="F115" s="33" t="s">
        <v>3370</v>
      </c>
      <c r="G115" s="33" t="s">
        <v>3371</v>
      </c>
      <c r="H115" t="s">
        <v>3912</v>
      </c>
      <c r="I115" s="2">
        <v>289541040</v>
      </c>
      <c r="J115" s="33" t="s">
        <v>3915</v>
      </c>
      <c r="K115" s="33" t="s">
        <v>3916</v>
      </c>
      <c r="L115" s="33" t="s">
        <v>3903</v>
      </c>
      <c r="M115" s="33" t="s">
        <v>3904</v>
      </c>
      <c r="N115" s="33" t="s">
        <v>3917</v>
      </c>
      <c r="O115" s="33" t="s">
        <v>114</v>
      </c>
      <c r="P115" s="33" t="s">
        <v>114</v>
      </c>
      <c r="Q115" s="33" t="s">
        <v>3378</v>
      </c>
      <c r="R115" s="33" t="s">
        <v>3465</v>
      </c>
      <c r="S115">
        <v>2240</v>
      </c>
      <c r="T115" s="2" t="s">
        <v>64</v>
      </c>
      <c r="U115" s="39" t="s">
        <v>64</v>
      </c>
    </row>
    <row r="116" spans="1:21" x14ac:dyDescent="0.35">
      <c r="A116" s="33">
        <v>145026</v>
      </c>
      <c r="B116" s="33" t="s">
        <v>301</v>
      </c>
      <c r="C116" s="33">
        <v>801888</v>
      </c>
      <c r="D116" s="33" t="s">
        <v>2570</v>
      </c>
      <c r="E116" s="33" t="s">
        <v>3911</v>
      </c>
      <c r="F116" s="33" t="s">
        <v>3389</v>
      </c>
      <c r="G116" s="33" t="s">
        <v>3371</v>
      </c>
      <c r="H116" t="s">
        <v>3912</v>
      </c>
      <c r="I116" s="2">
        <v>289541040</v>
      </c>
      <c r="J116" s="33" t="s">
        <v>3909</v>
      </c>
      <c r="K116" s="33" t="s">
        <v>3918</v>
      </c>
      <c r="L116" s="33" t="s">
        <v>3903</v>
      </c>
      <c r="M116" s="33" t="s">
        <v>3904</v>
      </c>
      <c r="N116" s="33" t="s">
        <v>3919</v>
      </c>
      <c r="O116" s="33" t="s">
        <v>114</v>
      </c>
      <c r="P116" s="33" t="s">
        <v>114</v>
      </c>
      <c r="Q116" s="33" t="s">
        <v>3378</v>
      </c>
      <c r="R116" s="33" t="s">
        <v>3456</v>
      </c>
      <c r="S116">
        <v>2240</v>
      </c>
      <c r="T116" s="2" t="s">
        <v>64</v>
      </c>
      <c r="U116" s="39" t="s">
        <v>64</v>
      </c>
    </row>
    <row r="117" spans="1:21" x14ac:dyDescent="0.35">
      <c r="A117" s="33">
        <v>145051</v>
      </c>
      <c r="B117" s="33" t="s">
        <v>358</v>
      </c>
      <c r="C117" s="33">
        <v>803258</v>
      </c>
      <c r="D117" s="33" t="s">
        <v>2595</v>
      </c>
      <c r="E117" s="33" t="s">
        <v>3920</v>
      </c>
      <c r="F117" s="33" t="s">
        <v>3370</v>
      </c>
      <c r="G117" s="33" t="s">
        <v>3371</v>
      </c>
      <c r="H117" t="s">
        <v>3921</v>
      </c>
      <c r="I117" s="2">
        <v>282995187</v>
      </c>
      <c r="J117" s="33" t="s">
        <v>3922</v>
      </c>
      <c r="K117" s="33" t="s">
        <v>3923</v>
      </c>
      <c r="L117" s="33" t="s">
        <v>3924</v>
      </c>
      <c r="M117" s="33" t="s">
        <v>3904</v>
      </c>
      <c r="N117" s="33" t="s">
        <v>3925</v>
      </c>
      <c r="O117" s="33" t="s">
        <v>114</v>
      </c>
      <c r="P117" s="33" t="s">
        <v>114</v>
      </c>
      <c r="Q117" s="33" t="s">
        <v>3378</v>
      </c>
      <c r="R117" s="33" t="s">
        <v>3410</v>
      </c>
      <c r="S117">
        <v>566</v>
      </c>
      <c r="T117" s="2" t="s">
        <v>64</v>
      </c>
      <c r="U117" s="39" t="s">
        <v>64</v>
      </c>
    </row>
    <row r="118" spans="1:21" x14ac:dyDescent="0.35">
      <c r="A118" s="33">
        <v>145063</v>
      </c>
      <c r="B118" s="33" t="s">
        <v>385</v>
      </c>
      <c r="C118" s="33">
        <v>804973</v>
      </c>
      <c r="D118" s="33" t="s">
        <v>2620</v>
      </c>
      <c r="E118" s="33" t="s">
        <v>3926</v>
      </c>
      <c r="F118" s="33" t="s">
        <v>3370</v>
      </c>
      <c r="G118" s="33" t="s">
        <v>3371</v>
      </c>
      <c r="H118" t="s">
        <v>3927</v>
      </c>
      <c r="I118" s="2">
        <v>281495372</v>
      </c>
      <c r="J118" s="33" t="s">
        <v>3928</v>
      </c>
      <c r="K118" s="33" t="s">
        <v>3929</v>
      </c>
      <c r="L118" s="33" t="s">
        <v>3930</v>
      </c>
      <c r="M118" s="33" t="s">
        <v>3904</v>
      </c>
      <c r="N118" s="33" t="s">
        <v>3931</v>
      </c>
      <c r="O118" s="33" t="s">
        <v>114</v>
      </c>
      <c r="P118" s="33" t="s">
        <v>114</v>
      </c>
      <c r="Q118" s="33" t="s">
        <v>3378</v>
      </c>
      <c r="R118" s="33" t="s">
        <v>3418</v>
      </c>
      <c r="S118">
        <v>579</v>
      </c>
      <c r="T118" s="2" t="s">
        <v>64</v>
      </c>
      <c r="U118" s="39" t="s">
        <v>64</v>
      </c>
    </row>
    <row r="119" spans="1:21" x14ac:dyDescent="0.35">
      <c r="A119" s="33">
        <v>145087</v>
      </c>
      <c r="B119" s="33" t="s">
        <v>413</v>
      </c>
      <c r="C119" s="33">
        <v>805009</v>
      </c>
      <c r="D119" s="33" t="s">
        <v>2645</v>
      </c>
      <c r="E119" s="33" t="s">
        <v>3932</v>
      </c>
      <c r="F119" s="33" t="s">
        <v>3370</v>
      </c>
      <c r="G119" s="33" t="s">
        <v>3371</v>
      </c>
      <c r="H119" t="s">
        <v>3933</v>
      </c>
      <c r="I119" s="2">
        <v>289803933</v>
      </c>
      <c r="J119" s="33" t="s">
        <v>3934</v>
      </c>
      <c r="K119" s="33" t="s">
        <v>3935</v>
      </c>
      <c r="L119" s="33" t="s">
        <v>3904</v>
      </c>
      <c r="M119" s="33" t="s">
        <v>3904</v>
      </c>
      <c r="N119" s="33" t="s">
        <v>3936</v>
      </c>
      <c r="O119" s="33" t="s">
        <v>114</v>
      </c>
      <c r="P119" s="33" t="s">
        <v>114</v>
      </c>
      <c r="Q119" s="33" t="s">
        <v>3378</v>
      </c>
      <c r="R119" s="33" t="s">
        <v>3465</v>
      </c>
      <c r="S119">
        <v>838</v>
      </c>
      <c r="T119" s="2" t="s">
        <v>64</v>
      </c>
      <c r="U119" s="39" t="s">
        <v>64</v>
      </c>
    </row>
    <row r="120" spans="1:21" x14ac:dyDescent="0.35">
      <c r="A120" s="33">
        <v>145099</v>
      </c>
      <c r="B120" s="33" t="s">
        <v>471</v>
      </c>
      <c r="C120" s="33">
        <v>805548</v>
      </c>
      <c r="D120" s="33" t="s">
        <v>2670</v>
      </c>
      <c r="E120" s="33" t="s">
        <v>3937</v>
      </c>
      <c r="F120" s="33" t="s">
        <v>3370</v>
      </c>
      <c r="G120" s="33" t="s">
        <v>3371</v>
      </c>
      <c r="H120" t="s">
        <v>3938</v>
      </c>
      <c r="I120" s="2">
        <v>289896400</v>
      </c>
      <c r="J120" s="33" t="s">
        <v>3939</v>
      </c>
      <c r="K120" s="33" t="s">
        <v>3935</v>
      </c>
      <c r="L120" s="33" t="s">
        <v>3904</v>
      </c>
      <c r="M120" s="33" t="s">
        <v>3904</v>
      </c>
      <c r="N120" s="33" t="s">
        <v>3940</v>
      </c>
      <c r="O120" s="33" t="s">
        <v>114</v>
      </c>
      <c r="P120" s="33" t="s">
        <v>114</v>
      </c>
      <c r="Q120" s="33" t="s">
        <v>3378</v>
      </c>
      <c r="R120" s="33" t="s">
        <v>3461</v>
      </c>
      <c r="S120">
        <v>1886</v>
      </c>
      <c r="T120" s="2" t="s">
        <v>64</v>
      </c>
      <c r="U120" s="39" t="s">
        <v>3399</v>
      </c>
    </row>
    <row r="121" spans="1:21" x14ac:dyDescent="0.35">
      <c r="A121" s="33">
        <v>145099</v>
      </c>
      <c r="B121" s="33" t="s">
        <v>442</v>
      </c>
      <c r="C121" s="33">
        <v>805585</v>
      </c>
      <c r="D121" s="33" t="s">
        <v>2670</v>
      </c>
      <c r="E121" s="33" t="s">
        <v>3937</v>
      </c>
      <c r="F121" s="33" t="s">
        <v>3389</v>
      </c>
      <c r="G121" s="33" t="s">
        <v>3371</v>
      </c>
      <c r="H121" t="s">
        <v>3938</v>
      </c>
      <c r="I121" s="2">
        <v>289896400</v>
      </c>
      <c r="J121" s="33" t="s">
        <v>3941</v>
      </c>
      <c r="K121" s="33" t="s">
        <v>3935</v>
      </c>
      <c r="L121" s="33" t="s">
        <v>3904</v>
      </c>
      <c r="M121" s="33" t="s">
        <v>3904</v>
      </c>
      <c r="N121" s="33" t="s">
        <v>3942</v>
      </c>
      <c r="O121" s="33" t="s">
        <v>114</v>
      </c>
      <c r="P121" s="33" t="s">
        <v>114</v>
      </c>
      <c r="Q121" s="33" t="s">
        <v>3378</v>
      </c>
      <c r="R121" s="33" t="s">
        <v>3418</v>
      </c>
      <c r="S121">
        <v>1886</v>
      </c>
      <c r="T121" s="2" t="s">
        <v>64</v>
      </c>
      <c r="U121" s="39" t="s">
        <v>64</v>
      </c>
    </row>
    <row r="122" spans="1:21" x14ac:dyDescent="0.35">
      <c r="A122" s="33">
        <v>145105</v>
      </c>
      <c r="B122" s="33" t="s">
        <v>501</v>
      </c>
      <c r="C122" s="33">
        <v>805473</v>
      </c>
      <c r="D122" s="33" t="s">
        <v>2694</v>
      </c>
      <c r="E122" s="33" t="s">
        <v>3943</v>
      </c>
      <c r="F122" s="33" t="s">
        <v>3370</v>
      </c>
      <c r="G122" s="33" t="s">
        <v>3371</v>
      </c>
      <c r="H122" t="s">
        <v>3944</v>
      </c>
      <c r="I122" s="2">
        <v>289815003</v>
      </c>
      <c r="J122" s="33" t="s">
        <v>3945</v>
      </c>
      <c r="K122" s="33" t="s">
        <v>3935</v>
      </c>
      <c r="L122" s="33" t="s">
        <v>3904</v>
      </c>
      <c r="M122" s="33" t="s">
        <v>3904</v>
      </c>
      <c r="N122" s="33" t="s">
        <v>3946</v>
      </c>
      <c r="O122" s="33" t="s">
        <v>114</v>
      </c>
      <c r="P122" s="33" t="s">
        <v>114</v>
      </c>
      <c r="Q122" s="33" t="s">
        <v>3378</v>
      </c>
      <c r="R122" s="33" t="s">
        <v>3410</v>
      </c>
      <c r="S122">
        <v>825</v>
      </c>
      <c r="T122" s="2" t="s">
        <v>64</v>
      </c>
      <c r="U122" s="39" t="s">
        <v>64</v>
      </c>
    </row>
    <row r="123" spans="1:21" x14ac:dyDescent="0.35">
      <c r="A123" s="33">
        <v>145130</v>
      </c>
      <c r="B123" s="33" t="s">
        <v>559</v>
      </c>
      <c r="C123" s="33">
        <v>806296</v>
      </c>
      <c r="D123" s="33" t="s">
        <v>2718</v>
      </c>
      <c r="E123" s="33" t="s">
        <v>3947</v>
      </c>
      <c r="F123" s="33" t="s">
        <v>3370</v>
      </c>
      <c r="G123" s="33" t="s">
        <v>3371</v>
      </c>
      <c r="H123" t="s">
        <v>3948</v>
      </c>
      <c r="I123" s="2" t="s">
        <v>3949</v>
      </c>
      <c r="J123" s="33" t="s">
        <v>3950</v>
      </c>
      <c r="K123" s="33" t="s">
        <v>3951</v>
      </c>
      <c r="L123" s="33" t="s">
        <v>3952</v>
      </c>
      <c r="M123" s="33" t="s">
        <v>3904</v>
      </c>
      <c r="N123" s="33" t="s">
        <v>3953</v>
      </c>
      <c r="O123" s="33" t="s">
        <v>114</v>
      </c>
      <c r="P123" s="33" t="s">
        <v>114</v>
      </c>
      <c r="Q123" s="33" t="s">
        <v>3378</v>
      </c>
      <c r="R123" s="33" t="s">
        <v>3387</v>
      </c>
      <c r="S123">
        <v>1025</v>
      </c>
      <c r="T123" s="2" t="s">
        <v>64</v>
      </c>
      <c r="U123" s="39" t="s">
        <v>64</v>
      </c>
    </row>
    <row r="124" spans="1:21" x14ac:dyDescent="0.35">
      <c r="A124" s="33">
        <v>145130</v>
      </c>
      <c r="B124" s="33" t="s">
        <v>531</v>
      </c>
      <c r="C124" s="33">
        <v>806719</v>
      </c>
      <c r="D124" s="33" t="s">
        <v>2718</v>
      </c>
      <c r="E124" s="33" t="s">
        <v>3947</v>
      </c>
      <c r="F124" s="33" t="s">
        <v>3389</v>
      </c>
      <c r="G124" s="33" t="s">
        <v>3371</v>
      </c>
      <c r="H124" t="s">
        <v>3948</v>
      </c>
      <c r="I124" s="2" t="s">
        <v>3949</v>
      </c>
      <c r="J124" s="33" t="s">
        <v>3954</v>
      </c>
      <c r="K124" s="33" t="s">
        <v>3955</v>
      </c>
      <c r="L124" s="33" t="s">
        <v>3952</v>
      </c>
      <c r="M124" s="33" t="s">
        <v>3904</v>
      </c>
      <c r="N124" s="33" t="s">
        <v>3956</v>
      </c>
      <c r="O124" s="33" t="s">
        <v>114</v>
      </c>
      <c r="P124" s="33" t="s">
        <v>114</v>
      </c>
      <c r="Q124" s="33" t="s">
        <v>3378</v>
      </c>
      <c r="R124" s="33" t="s">
        <v>3387</v>
      </c>
      <c r="S124">
        <v>1025</v>
      </c>
      <c r="T124" s="2" t="s">
        <v>64</v>
      </c>
      <c r="U124" s="39" t="s">
        <v>64</v>
      </c>
    </row>
    <row r="125" spans="1:21" x14ac:dyDescent="0.35">
      <c r="A125" s="33">
        <v>145142</v>
      </c>
      <c r="B125" s="33" t="s">
        <v>588</v>
      </c>
      <c r="C125" s="33">
        <v>808306</v>
      </c>
      <c r="D125" s="33" t="s">
        <v>2742</v>
      </c>
      <c r="E125" s="33" t="s">
        <v>3957</v>
      </c>
      <c r="F125" s="33" t="s">
        <v>3370</v>
      </c>
      <c r="G125" s="33" t="s">
        <v>3371</v>
      </c>
      <c r="H125" t="s">
        <v>3958</v>
      </c>
      <c r="I125" s="2">
        <v>289395051</v>
      </c>
      <c r="J125" s="33" t="s">
        <v>3959</v>
      </c>
      <c r="K125" s="33" t="s">
        <v>3960</v>
      </c>
      <c r="L125" s="33" t="s">
        <v>3961</v>
      </c>
      <c r="M125" s="33" t="s">
        <v>3904</v>
      </c>
      <c r="N125" s="33" t="s">
        <v>3962</v>
      </c>
      <c r="O125" s="33" t="s">
        <v>114</v>
      </c>
      <c r="P125" s="33" t="s">
        <v>114</v>
      </c>
      <c r="Q125" s="33" t="s">
        <v>3378</v>
      </c>
      <c r="R125" s="33" t="s">
        <v>3418</v>
      </c>
      <c r="S125">
        <v>1220</v>
      </c>
      <c r="T125" s="2" t="s">
        <v>64</v>
      </c>
      <c r="U125" s="39" t="s">
        <v>64</v>
      </c>
    </row>
    <row r="126" spans="1:21" x14ac:dyDescent="0.35">
      <c r="A126" s="33">
        <v>145178</v>
      </c>
      <c r="B126" s="33" t="s">
        <v>618</v>
      </c>
      <c r="C126" s="33">
        <v>808032</v>
      </c>
      <c r="D126" s="33" t="s">
        <v>2766</v>
      </c>
      <c r="E126" s="33" t="s">
        <v>3963</v>
      </c>
      <c r="F126" s="33" t="s">
        <v>3370</v>
      </c>
      <c r="G126" s="33" t="s">
        <v>3371</v>
      </c>
      <c r="H126" t="s">
        <v>3964</v>
      </c>
      <c r="I126" s="2">
        <v>289366001</v>
      </c>
      <c r="J126" s="33" t="s">
        <v>3965</v>
      </c>
      <c r="K126" s="33" t="s">
        <v>3966</v>
      </c>
      <c r="L126" s="33" t="s">
        <v>3961</v>
      </c>
      <c r="M126" s="33" t="s">
        <v>3904</v>
      </c>
      <c r="N126" s="33" t="s">
        <v>3967</v>
      </c>
      <c r="O126" s="33" t="s">
        <v>114</v>
      </c>
      <c r="P126" s="33" t="s">
        <v>114</v>
      </c>
      <c r="Q126" s="33" t="s">
        <v>3378</v>
      </c>
      <c r="R126" s="33" t="s">
        <v>3418</v>
      </c>
      <c r="S126">
        <v>2039</v>
      </c>
      <c r="T126" s="2" t="s">
        <v>64</v>
      </c>
      <c r="U126" s="39" t="s">
        <v>64</v>
      </c>
    </row>
    <row r="127" spans="1:21" x14ac:dyDescent="0.35">
      <c r="A127" s="33">
        <v>145178</v>
      </c>
      <c r="B127" s="33" t="s">
        <v>646</v>
      </c>
      <c r="C127" s="33">
        <v>808125</v>
      </c>
      <c r="D127" s="33" t="s">
        <v>2766</v>
      </c>
      <c r="E127" s="33" t="s">
        <v>3963</v>
      </c>
      <c r="F127" s="33" t="s">
        <v>3389</v>
      </c>
      <c r="G127" s="33" t="s">
        <v>3371</v>
      </c>
      <c r="H127" t="s">
        <v>3964</v>
      </c>
      <c r="I127" s="2">
        <v>289366001</v>
      </c>
      <c r="J127" s="33" t="s">
        <v>3968</v>
      </c>
      <c r="K127" s="33" t="s">
        <v>3969</v>
      </c>
      <c r="L127" s="33" t="s">
        <v>3961</v>
      </c>
      <c r="M127" s="33" t="s">
        <v>3904</v>
      </c>
      <c r="N127" s="33" t="s">
        <v>3970</v>
      </c>
      <c r="O127" s="33" t="s">
        <v>114</v>
      </c>
      <c r="P127" s="33" t="s">
        <v>114</v>
      </c>
      <c r="Q127" s="33" t="s">
        <v>3378</v>
      </c>
      <c r="R127" s="33" t="s">
        <v>3410</v>
      </c>
      <c r="S127">
        <v>2039</v>
      </c>
      <c r="T127" s="2" t="s">
        <v>64</v>
      </c>
      <c r="U127" s="39" t="s">
        <v>64</v>
      </c>
    </row>
    <row r="128" spans="1:21" x14ac:dyDescent="0.35">
      <c r="A128" s="33">
        <v>145180</v>
      </c>
      <c r="B128" s="33" t="s">
        <v>675</v>
      </c>
      <c r="C128" s="33">
        <v>809941</v>
      </c>
      <c r="D128" s="33" t="s">
        <v>2790</v>
      </c>
      <c r="E128" s="33" t="s">
        <v>3971</v>
      </c>
      <c r="F128" s="33" t="s">
        <v>3370</v>
      </c>
      <c r="G128" s="33" t="s">
        <v>3371</v>
      </c>
      <c r="H128" t="s">
        <v>3972</v>
      </c>
      <c r="I128" s="2">
        <v>282913925</v>
      </c>
      <c r="J128" s="33" t="s">
        <v>3973</v>
      </c>
      <c r="K128" s="33" t="s">
        <v>3974</v>
      </c>
      <c r="L128" s="33" t="s">
        <v>3975</v>
      </c>
      <c r="M128" s="33" t="s">
        <v>3904</v>
      </c>
      <c r="N128" s="33" t="s">
        <v>3976</v>
      </c>
      <c r="O128" s="33" t="s">
        <v>114</v>
      </c>
      <c r="P128" s="33" t="s">
        <v>114</v>
      </c>
      <c r="Q128" s="33" t="s">
        <v>3378</v>
      </c>
      <c r="R128" s="33" t="s">
        <v>3387</v>
      </c>
      <c r="S128">
        <v>354</v>
      </c>
      <c r="T128" s="2" t="s">
        <v>64</v>
      </c>
      <c r="U128" s="39" t="s">
        <v>64</v>
      </c>
    </row>
    <row r="129" spans="1:21" x14ac:dyDescent="0.35">
      <c r="A129" s="33">
        <v>145191</v>
      </c>
      <c r="B129" s="33" t="s">
        <v>732</v>
      </c>
      <c r="C129" s="33">
        <v>810464</v>
      </c>
      <c r="D129" s="33" t="s">
        <v>2814</v>
      </c>
      <c r="E129" s="33" t="s">
        <v>3977</v>
      </c>
      <c r="F129" s="33" t="s">
        <v>3370</v>
      </c>
      <c r="G129" s="33" t="s">
        <v>3371</v>
      </c>
      <c r="H129" t="s">
        <v>3978</v>
      </c>
      <c r="I129" s="2">
        <v>969954035</v>
      </c>
      <c r="J129" s="33" t="s">
        <v>3979</v>
      </c>
      <c r="K129" s="33" t="s">
        <v>3980</v>
      </c>
      <c r="L129" s="33" t="s">
        <v>3981</v>
      </c>
      <c r="M129" s="33" t="s">
        <v>3904</v>
      </c>
      <c r="N129" s="33" t="s">
        <v>3982</v>
      </c>
      <c r="O129" s="33" t="s">
        <v>114</v>
      </c>
      <c r="P129" s="33" t="s">
        <v>114</v>
      </c>
      <c r="Q129" s="33" t="s">
        <v>3378</v>
      </c>
      <c r="R129" s="33" t="s">
        <v>3387</v>
      </c>
      <c r="S129">
        <v>1696</v>
      </c>
      <c r="T129" s="2" t="s">
        <v>64</v>
      </c>
      <c r="U129" s="39" t="s">
        <v>64</v>
      </c>
    </row>
    <row r="130" spans="1:21" x14ac:dyDescent="0.35">
      <c r="A130" s="33">
        <v>145191</v>
      </c>
      <c r="B130" s="33" t="s">
        <v>704</v>
      </c>
      <c r="C130" s="33">
        <v>810637</v>
      </c>
      <c r="D130" s="33" t="s">
        <v>2814</v>
      </c>
      <c r="E130" s="33" t="s">
        <v>3977</v>
      </c>
      <c r="F130" s="33" t="s">
        <v>3389</v>
      </c>
      <c r="G130" s="33" t="s">
        <v>3371</v>
      </c>
      <c r="H130" t="s">
        <v>3978</v>
      </c>
      <c r="I130" s="2">
        <v>969954035</v>
      </c>
      <c r="J130" s="33" t="s">
        <v>3983</v>
      </c>
      <c r="K130" s="33" t="s">
        <v>3980</v>
      </c>
      <c r="L130" s="33" t="s">
        <v>3981</v>
      </c>
      <c r="M130" s="33" t="s">
        <v>3904</v>
      </c>
      <c r="N130" s="33" t="s">
        <v>3984</v>
      </c>
      <c r="O130" s="33" t="s">
        <v>114</v>
      </c>
      <c r="P130" s="33" t="s">
        <v>114</v>
      </c>
      <c r="Q130" s="33" t="s">
        <v>3378</v>
      </c>
      <c r="R130" s="33" t="s">
        <v>3410</v>
      </c>
      <c r="S130">
        <v>1696</v>
      </c>
      <c r="T130" s="2" t="s">
        <v>64</v>
      </c>
      <c r="U130" s="39" t="s">
        <v>64</v>
      </c>
    </row>
    <row r="131" spans="1:21" x14ac:dyDescent="0.35">
      <c r="A131" s="33">
        <v>145221</v>
      </c>
      <c r="B131" s="33" t="s">
        <v>760</v>
      </c>
      <c r="C131" s="33">
        <v>810114</v>
      </c>
      <c r="D131" s="33" t="s">
        <v>2838</v>
      </c>
      <c r="E131" s="33" t="s">
        <v>3985</v>
      </c>
      <c r="F131" s="33" t="s">
        <v>3370</v>
      </c>
      <c r="G131" s="33" t="s">
        <v>3371</v>
      </c>
      <c r="H131" t="s">
        <v>3986</v>
      </c>
      <c r="I131" s="2">
        <v>961216491</v>
      </c>
      <c r="J131" s="33" t="s">
        <v>3987</v>
      </c>
      <c r="K131" s="33" t="s">
        <v>3980</v>
      </c>
      <c r="L131" s="33" t="s">
        <v>3981</v>
      </c>
      <c r="M131" s="33" t="s">
        <v>3904</v>
      </c>
      <c r="N131" s="33" t="s">
        <v>3988</v>
      </c>
      <c r="O131" s="33" t="s">
        <v>114</v>
      </c>
      <c r="P131" s="33" t="s">
        <v>114</v>
      </c>
      <c r="Q131" s="33" t="s">
        <v>3378</v>
      </c>
      <c r="R131" s="33" t="s">
        <v>3418</v>
      </c>
      <c r="S131">
        <v>991</v>
      </c>
      <c r="T131" s="2" t="s">
        <v>64</v>
      </c>
      <c r="U131" s="39" t="s">
        <v>64</v>
      </c>
    </row>
    <row r="132" spans="1:21" x14ac:dyDescent="0.35">
      <c r="A132" s="33">
        <v>145269</v>
      </c>
      <c r="B132" s="33" t="s">
        <v>788</v>
      </c>
      <c r="C132" s="33">
        <v>813121</v>
      </c>
      <c r="D132" s="33" t="s">
        <v>2862</v>
      </c>
      <c r="E132" s="33" t="s">
        <v>3989</v>
      </c>
      <c r="F132" s="33" t="s">
        <v>3389</v>
      </c>
      <c r="G132" s="33" t="s">
        <v>3371</v>
      </c>
      <c r="H132" t="s">
        <v>3990</v>
      </c>
      <c r="I132" s="2">
        <v>967039013</v>
      </c>
      <c r="J132" s="33" t="s">
        <v>3991</v>
      </c>
      <c r="K132" s="33" t="s">
        <v>3992</v>
      </c>
      <c r="L132" s="33" t="s">
        <v>3993</v>
      </c>
      <c r="M132" s="33" t="s">
        <v>3904</v>
      </c>
      <c r="N132" s="33" t="s">
        <v>3994</v>
      </c>
      <c r="O132" s="33" t="s">
        <v>114</v>
      </c>
      <c r="P132" s="33" t="s">
        <v>114</v>
      </c>
      <c r="Q132" s="33" t="s">
        <v>3378</v>
      </c>
      <c r="R132" s="33" t="s">
        <v>3387</v>
      </c>
      <c r="S132">
        <v>1659</v>
      </c>
      <c r="T132" s="2" t="s">
        <v>64</v>
      </c>
      <c r="U132" s="39" t="s">
        <v>64</v>
      </c>
    </row>
    <row r="133" spans="1:21" x14ac:dyDescent="0.35">
      <c r="A133" s="33">
        <v>145269</v>
      </c>
      <c r="B133" s="33" t="s">
        <v>817</v>
      </c>
      <c r="C133" s="33">
        <v>813354</v>
      </c>
      <c r="D133" s="33" t="s">
        <v>2862</v>
      </c>
      <c r="E133" s="33" t="s">
        <v>3989</v>
      </c>
      <c r="F133" s="33" t="s">
        <v>3370</v>
      </c>
      <c r="G133" s="33" t="s">
        <v>3371</v>
      </c>
      <c r="H133" t="s">
        <v>3990</v>
      </c>
      <c r="I133" s="2">
        <v>967039013</v>
      </c>
      <c r="J133" s="33" t="s">
        <v>3995</v>
      </c>
      <c r="K133" s="33" t="s">
        <v>3996</v>
      </c>
      <c r="L133" s="33" t="s">
        <v>3993</v>
      </c>
      <c r="M133" s="33" t="s">
        <v>3904</v>
      </c>
      <c r="N133" s="33" t="s">
        <v>3997</v>
      </c>
      <c r="O133" s="33" t="s">
        <v>114</v>
      </c>
      <c r="P133" s="33" t="s">
        <v>114</v>
      </c>
      <c r="Q133" s="33" t="s">
        <v>3378</v>
      </c>
      <c r="R133" s="33" t="s">
        <v>3387</v>
      </c>
      <c r="S133">
        <v>1659</v>
      </c>
      <c r="T133" s="2" t="s">
        <v>64</v>
      </c>
      <c r="U133" s="39" t="s">
        <v>64</v>
      </c>
    </row>
    <row r="134" spans="1:21" x14ac:dyDescent="0.35">
      <c r="A134" s="33">
        <v>145282</v>
      </c>
      <c r="B134" s="33" t="s">
        <v>846</v>
      </c>
      <c r="C134" s="33">
        <v>815934</v>
      </c>
      <c r="D134" s="33" t="s">
        <v>2886</v>
      </c>
      <c r="E134" s="33" t="s">
        <v>3998</v>
      </c>
      <c r="F134" s="33" t="s">
        <v>3370</v>
      </c>
      <c r="G134" s="33" t="s">
        <v>3371</v>
      </c>
      <c r="H134" t="s">
        <v>3999</v>
      </c>
      <c r="I134" s="2">
        <v>282639800</v>
      </c>
      <c r="J134" s="33" t="s">
        <v>4000</v>
      </c>
      <c r="K134" s="33" t="s">
        <v>4001</v>
      </c>
      <c r="L134" s="33" t="s">
        <v>4002</v>
      </c>
      <c r="M134" s="33" t="s">
        <v>3904</v>
      </c>
      <c r="N134" s="33" t="s">
        <v>4003</v>
      </c>
      <c r="O134" s="33" t="s">
        <v>114</v>
      </c>
      <c r="P134" s="33" t="s">
        <v>114</v>
      </c>
      <c r="Q134" s="33" t="s">
        <v>3378</v>
      </c>
      <c r="R134" s="33" t="s">
        <v>3387</v>
      </c>
      <c r="S134">
        <v>380</v>
      </c>
      <c r="T134" s="2" t="s">
        <v>64</v>
      </c>
      <c r="U134" s="39" t="s">
        <v>64</v>
      </c>
    </row>
    <row r="135" spans="1:21" x14ac:dyDescent="0.35">
      <c r="A135" s="33">
        <v>145312</v>
      </c>
      <c r="B135" s="33" t="s">
        <v>876</v>
      </c>
      <c r="C135" s="33">
        <v>814040</v>
      </c>
      <c r="D135" s="33" t="s">
        <v>2910</v>
      </c>
      <c r="E135" s="33" t="s">
        <v>4004</v>
      </c>
      <c r="F135" s="33" t="s">
        <v>3389</v>
      </c>
      <c r="G135" s="33" t="s">
        <v>3371</v>
      </c>
      <c r="H135" t="s">
        <v>4005</v>
      </c>
      <c r="I135" s="2">
        <v>281326493</v>
      </c>
      <c r="J135" s="33" t="s">
        <v>4006</v>
      </c>
      <c r="K135" s="33" t="s">
        <v>4007</v>
      </c>
      <c r="L135" s="33" t="s">
        <v>4008</v>
      </c>
      <c r="M135" s="33" t="s">
        <v>3904</v>
      </c>
      <c r="N135" s="33" t="s">
        <v>4009</v>
      </c>
      <c r="O135" s="33" t="s">
        <v>114</v>
      </c>
      <c r="P135" s="33" t="s">
        <v>114</v>
      </c>
      <c r="Q135" s="33" t="s">
        <v>3378</v>
      </c>
      <c r="R135" s="33" t="s">
        <v>3418</v>
      </c>
      <c r="S135">
        <v>1675</v>
      </c>
      <c r="T135" s="2" t="s">
        <v>64</v>
      </c>
      <c r="U135" s="39" t="s">
        <v>64</v>
      </c>
    </row>
    <row r="136" spans="1:21" x14ac:dyDescent="0.35">
      <c r="A136" s="33">
        <v>145312</v>
      </c>
      <c r="B136" s="33" t="s">
        <v>905</v>
      </c>
      <c r="C136" s="33">
        <v>814400</v>
      </c>
      <c r="D136" s="33" t="s">
        <v>2910</v>
      </c>
      <c r="E136" s="33" t="s">
        <v>4004</v>
      </c>
      <c r="F136" s="33" t="s">
        <v>3370</v>
      </c>
      <c r="G136" s="33" t="s">
        <v>3371</v>
      </c>
      <c r="H136" t="s">
        <v>4005</v>
      </c>
      <c r="I136" s="2">
        <v>281326493</v>
      </c>
      <c r="J136" s="33" t="s">
        <v>3553</v>
      </c>
      <c r="K136" s="33" t="s">
        <v>4007</v>
      </c>
      <c r="L136" s="33" t="s">
        <v>4008</v>
      </c>
      <c r="M136" s="33" t="s">
        <v>3904</v>
      </c>
      <c r="N136" s="33" t="s">
        <v>4010</v>
      </c>
      <c r="O136" s="33" t="s">
        <v>114</v>
      </c>
      <c r="P136" s="33" t="s">
        <v>114</v>
      </c>
      <c r="Q136" s="33" t="s">
        <v>3378</v>
      </c>
      <c r="R136" s="33" t="s">
        <v>3398</v>
      </c>
      <c r="S136">
        <v>1675</v>
      </c>
      <c r="T136" s="2" t="s">
        <v>64</v>
      </c>
      <c r="U136" s="39" t="s">
        <v>3399</v>
      </c>
    </row>
    <row r="137" spans="1:21" x14ac:dyDescent="0.35">
      <c r="A137" s="33">
        <v>145324</v>
      </c>
      <c r="B137" s="33" t="s">
        <v>933</v>
      </c>
      <c r="C137" s="33">
        <v>814995</v>
      </c>
      <c r="D137" s="33" t="s">
        <v>2933</v>
      </c>
      <c r="E137" s="33" t="s">
        <v>4011</v>
      </c>
      <c r="F137" s="33" t="s">
        <v>3370</v>
      </c>
      <c r="G137" s="33" t="s">
        <v>3371</v>
      </c>
      <c r="H137" t="s">
        <v>4012</v>
      </c>
      <c r="I137" s="2">
        <v>281325339</v>
      </c>
      <c r="J137" s="33" t="s">
        <v>4013</v>
      </c>
      <c r="K137" s="33" t="s">
        <v>4007</v>
      </c>
      <c r="L137" s="33" t="s">
        <v>4008</v>
      </c>
      <c r="M137" s="33" t="s">
        <v>3904</v>
      </c>
      <c r="N137" s="33" t="s">
        <v>4014</v>
      </c>
      <c r="O137" s="33" t="s">
        <v>114</v>
      </c>
      <c r="P137" s="33" t="s">
        <v>114</v>
      </c>
      <c r="Q137" s="33" t="s">
        <v>3378</v>
      </c>
      <c r="R137" s="33" t="s">
        <v>3410</v>
      </c>
      <c r="S137">
        <v>1308</v>
      </c>
      <c r="T137" s="2" t="s">
        <v>64</v>
      </c>
      <c r="U137" s="39" t="s">
        <v>64</v>
      </c>
    </row>
    <row r="138" spans="1:21" x14ac:dyDescent="0.35">
      <c r="A138" s="33">
        <v>145336</v>
      </c>
      <c r="B138" s="33" t="s">
        <v>960</v>
      </c>
      <c r="C138" s="33">
        <v>808497</v>
      </c>
      <c r="D138" s="33" t="s">
        <v>2955</v>
      </c>
      <c r="E138" s="33" t="s">
        <v>4015</v>
      </c>
      <c r="F138" s="33" t="s">
        <v>3389</v>
      </c>
      <c r="G138" s="33" t="s">
        <v>3371</v>
      </c>
      <c r="H138" t="s">
        <v>4016</v>
      </c>
      <c r="I138" s="2">
        <v>289316943</v>
      </c>
      <c r="J138" s="33" t="s">
        <v>4017</v>
      </c>
      <c r="K138" s="33" t="s">
        <v>4018</v>
      </c>
      <c r="L138" s="33" t="s">
        <v>3961</v>
      </c>
      <c r="M138" s="33" t="s">
        <v>3904</v>
      </c>
      <c r="N138" s="33" t="s">
        <v>4019</v>
      </c>
      <c r="O138" s="33" t="s">
        <v>114</v>
      </c>
      <c r="P138" s="33" t="s">
        <v>114</v>
      </c>
      <c r="Q138" s="33" t="s">
        <v>3378</v>
      </c>
      <c r="R138" s="33" t="s">
        <v>3418</v>
      </c>
      <c r="S138">
        <v>2076</v>
      </c>
      <c r="T138" s="2" t="s">
        <v>64</v>
      </c>
      <c r="U138" s="39" t="s">
        <v>64</v>
      </c>
    </row>
    <row r="139" spans="1:21" x14ac:dyDescent="0.35">
      <c r="A139" s="33">
        <v>145336</v>
      </c>
      <c r="B139" s="33" t="s">
        <v>986</v>
      </c>
      <c r="C139" s="33">
        <v>808509</v>
      </c>
      <c r="D139" s="33" t="s">
        <v>2955</v>
      </c>
      <c r="E139" s="33" t="s">
        <v>4015</v>
      </c>
      <c r="F139" s="33" t="s">
        <v>3370</v>
      </c>
      <c r="G139" s="33" t="s">
        <v>3371</v>
      </c>
      <c r="H139" t="s">
        <v>4016</v>
      </c>
      <c r="I139" s="2">
        <v>289316943</v>
      </c>
      <c r="J139" s="33" t="s">
        <v>4020</v>
      </c>
      <c r="K139" s="33" t="s">
        <v>4018</v>
      </c>
      <c r="L139" s="33" t="s">
        <v>3961</v>
      </c>
      <c r="M139" s="33" t="s">
        <v>3904</v>
      </c>
      <c r="N139" s="33" t="s">
        <v>4021</v>
      </c>
      <c r="O139" s="33" t="s">
        <v>114</v>
      </c>
      <c r="P139" s="33" t="s">
        <v>114</v>
      </c>
      <c r="Q139" s="33" t="s">
        <v>3378</v>
      </c>
      <c r="R139" s="33" t="s">
        <v>3556</v>
      </c>
      <c r="S139">
        <v>2076</v>
      </c>
      <c r="T139" s="2" t="s">
        <v>64</v>
      </c>
      <c r="U139" s="39" t="s">
        <v>3399</v>
      </c>
    </row>
    <row r="140" spans="1:21" x14ac:dyDescent="0.35">
      <c r="A140" s="33">
        <v>145348</v>
      </c>
      <c r="B140" s="33" t="s">
        <v>1013</v>
      </c>
      <c r="C140" s="33">
        <v>816345</v>
      </c>
      <c r="D140" s="33" t="s">
        <v>2977</v>
      </c>
      <c r="E140" s="33" t="s">
        <v>4022</v>
      </c>
      <c r="F140" s="33" t="s">
        <v>3389</v>
      </c>
      <c r="G140" s="33" t="s">
        <v>3371</v>
      </c>
      <c r="H140" t="s">
        <v>4023</v>
      </c>
      <c r="I140" s="2">
        <v>281950500</v>
      </c>
      <c r="J140" s="33" t="s">
        <v>4024</v>
      </c>
      <c r="K140" s="33" t="s">
        <v>4025</v>
      </c>
      <c r="L140" s="33" t="s">
        <v>4026</v>
      </c>
      <c r="M140" s="33" t="s">
        <v>3904</v>
      </c>
      <c r="N140" s="33" t="s">
        <v>4027</v>
      </c>
      <c r="O140" s="33" t="s">
        <v>114</v>
      </c>
      <c r="P140" s="33" t="s">
        <v>114</v>
      </c>
      <c r="Q140" s="33" t="s">
        <v>3378</v>
      </c>
      <c r="R140" s="33" t="s">
        <v>3387</v>
      </c>
      <c r="S140">
        <v>1266</v>
      </c>
      <c r="T140" s="2" t="s">
        <v>64</v>
      </c>
      <c r="U140" s="39" t="s">
        <v>64</v>
      </c>
    </row>
    <row r="141" spans="1:21" x14ac:dyDescent="0.35">
      <c r="A141" s="33">
        <v>145348</v>
      </c>
      <c r="B141" s="33" t="s">
        <v>1039</v>
      </c>
      <c r="C141" s="33">
        <v>816980</v>
      </c>
      <c r="D141" s="33" t="s">
        <v>2977</v>
      </c>
      <c r="E141" s="33" t="s">
        <v>4022</v>
      </c>
      <c r="F141" s="33" t="s">
        <v>3370</v>
      </c>
      <c r="G141" s="33" t="s">
        <v>3371</v>
      </c>
      <c r="H141" t="s">
        <v>4023</v>
      </c>
      <c r="I141" s="2">
        <v>281950500</v>
      </c>
      <c r="J141" s="33" t="s">
        <v>4028</v>
      </c>
      <c r="K141" s="33" t="s">
        <v>4029</v>
      </c>
      <c r="L141" s="33" t="s">
        <v>4026</v>
      </c>
      <c r="M141" s="33" t="s">
        <v>3904</v>
      </c>
      <c r="N141" s="33" t="s">
        <v>4030</v>
      </c>
      <c r="O141" s="33" t="s">
        <v>114</v>
      </c>
      <c r="P141" s="33" t="s">
        <v>114</v>
      </c>
      <c r="Q141" s="33" t="s">
        <v>3378</v>
      </c>
      <c r="R141" s="33" t="s">
        <v>3398</v>
      </c>
      <c r="S141">
        <v>1266</v>
      </c>
      <c r="T141" s="2" t="s">
        <v>64</v>
      </c>
      <c r="U141" s="39" t="s">
        <v>3399</v>
      </c>
    </row>
    <row r="142" spans="1:21" x14ac:dyDescent="0.35">
      <c r="A142" s="33">
        <v>145373</v>
      </c>
      <c r="B142" s="33" t="s">
        <v>1069</v>
      </c>
      <c r="C142" s="33">
        <v>812010</v>
      </c>
      <c r="D142" s="33" t="s">
        <v>2999</v>
      </c>
      <c r="E142" s="33" t="s">
        <v>4031</v>
      </c>
      <c r="F142" s="33" t="s">
        <v>3389</v>
      </c>
      <c r="G142" s="33" t="s">
        <v>3371</v>
      </c>
      <c r="H142" t="s">
        <v>4032</v>
      </c>
      <c r="I142" s="2">
        <v>289842440</v>
      </c>
      <c r="J142" s="33" t="s">
        <v>4033</v>
      </c>
      <c r="K142" s="33" t="s">
        <v>4034</v>
      </c>
      <c r="L142" s="33" t="s">
        <v>4035</v>
      </c>
      <c r="M142" s="33" t="s">
        <v>3904</v>
      </c>
      <c r="N142" s="33" t="s">
        <v>4036</v>
      </c>
      <c r="O142" s="33" t="s">
        <v>114</v>
      </c>
      <c r="P142" s="33" t="s">
        <v>114</v>
      </c>
      <c r="Q142" s="33" t="s">
        <v>3378</v>
      </c>
      <c r="R142" s="33" t="s">
        <v>3387</v>
      </c>
      <c r="S142">
        <v>1484</v>
      </c>
      <c r="T142" s="2" t="s">
        <v>64</v>
      </c>
      <c r="U142" s="39" t="s">
        <v>64</v>
      </c>
    </row>
    <row r="143" spans="1:21" x14ac:dyDescent="0.35">
      <c r="A143" s="33">
        <v>145373</v>
      </c>
      <c r="B143" s="33" t="s">
        <v>1098</v>
      </c>
      <c r="C143" s="33">
        <v>812375</v>
      </c>
      <c r="D143" s="33" t="s">
        <v>2999</v>
      </c>
      <c r="E143" s="33" t="s">
        <v>4031</v>
      </c>
      <c r="F143" s="33" t="s">
        <v>3370</v>
      </c>
      <c r="G143" s="33" t="s">
        <v>3371</v>
      </c>
      <c r="H143" t="s">
        <v>4032</v>
      </c>
      <c r="I143" s="2">
        <v>289842440</v>
      </c>
      <c r="J143" s="33" t="s">
        <v>4037</v>
      </c>
      <c r="K143" s="33" t="s">
        <v>4034</v>
      </c>
      <c r="L143" s="33" t="s">
        <v>4035</v>
      </c>
      <c r="M143" s="33" t="s">
        <v>3904</v>
      </c>
      <c r="N143" s="33" t="s">
        <v>4038</v>
      </c>
      <c r="O143" s="33" t="s">
        <v>114</v>
      </c>
      <c r="P143" s="33" t="s">
        <v>114</v>
      </c>
      <c r="Q143" s="33" t="s">
        <v>3378</v>
      </c>
      <c r="R143" s="33" t="s">
        <v>3398</v>
      </c>
      <c r="S143">
        <v>1484</v>
      </c>
      <c r="T143" s="2" t="s">
        <v>64</v>
      </c>
      <c r="U143" s="39" t="s">
        <v>3399</v>
      </c>
    </row>
    <row r="144" spans="1:21" x14ac:dyDescent="0.35">
      <c r="A144" s="33">
        <v>145385</v>
      </c>
      <c r="B144" s="33" t="s">
        <v>1151</v>
      </c>
      <c r="C144" s="33">
        <v>801587</v>
      </c>
      <c r="D144" s="33" t="s">
        <v>3019</v>
      </c>
      <c r="E144" s="33" t="s">
        <v>4039</v>
      </c>
      <c r="F144" s="33" t="s">
        <v>3370</v>
      </c>
      <c r="G144" s="33" t="s">
        <v>3371</v>
      </c>
      <c r="H144" t="s">
        <v>4040</v>
      </c>
      <c r="I144" s="2">
        <v>289588471</v>
      </c>
      <c r="J144" s="33" t="s">
        <v>4041</v>
      </c>
      <c r="K144" s="33" t="s">
        <v>3907</v>
      </c>
      <c r="L144" s="33" t="s">
        <v>3903</v>
      </c>
      <c r="M144" s="33" t="s">
        <v>3904</v>
      </c>
      <c r="N144" s="33" t="s">
        <v>4042</v>
      </c>
      <c r="O144" s="33" t="s">
        <v>114</v>
      </c>
      <c r="P144" s="33" t="s">
        <v>114</v>
      </c>
      <c r="Q144" s="33" t="s">
        <v>3378</v>
      </c>
      <c r="R144" s="33" t="s">
        <v>3439</v>
      </c>
      <c r="S144">
        <v>2526</v>
      </c>
      <c r="T144" s="2" t="s">
        <v>64</v>
      </c>
      <c r="U144" s="39" t="s">
        <v>64</v>
      </c>
    </row>
    <row r="145" spans="1:21" x14ac:dyDescent="0.35">
      <c r="A145" s="33">
        <v>145385</v>
      </c>
      <c r="B145" s="33" t="s">
        <v>1125</v>
      </c>
      <c r="C145" s="33">
        <v>801790</v>
      </c>
      <c r="D145" s="33" t="s">
        <v>3019</v>
      </c>
      <c r="E145" s="33" t="s">
        <v>4039</v>
      </c>
      <c r="F145" s="33" t="s">
        <v>3389</v>
      </c>
      <c r="G145" s="33" t="s">
        <v>3371</v>
      </c>
      <c r="H145" t="s">
        <v>4040</v>
      </c>
      <c r="I145" s="2">
        <v>289588471</v>
      </c>
      <c r="J145" s="33" t="s">
        <v>4043</v>
      </c>
      <c r="K145" s="33" t="s">
        <v>3907</v>
      </c>
      <c r="L145" s="33" t="s">
        <v>3903</v>
      </c>
      <c r="M145" s="33" t="s">
        <v>3904</v>
      </c>
      <c r="N145" s="33" t="s">
        <v>4044</v>
      </c>
      <c r="O145" s="33" t="s">
        <v>114</v>
      </c>
      <c r="P145" s="33" t="s">
        <v>114</v>
      </c>
      <c r="Q145" s="33" t="s">
        <v>3378</v>
      </c>
      <c r="R145" s="33" t="s">
        <v>3387</v>
      </c>
      <c r="S145">
        <v>2526</v>
      </c>
      <c r="T145" s="2" t="s">
        <v>64</v>
      </c>
      <c r="U145" s="39" t="s">
        <v>64</v>
      </c>
    </row>
    <row r="146" spans="1:21" x14ac:dyDescent="0.35">
      <c r="A146" s="33">
        <v>145397</v>
      </c>
      <c r="B146" s="33" t="s">
        <v>1202</v>
      </c>
      <c r="C146" s="33">
        <v>805156</v>
      </c>
      <c r="D146" s="33" t="s">
        <v>3037</v>
      </c>
      <c r="E146" s="33" t="s">
        <v>4045</v>
      </c>
      <c r="F146" s="33" t="s">
        <v>3370</v>
      </c>
      <c r="G146" s="33" t="s">
        <v>3371</v>
      </c>
      <c r="H146" t="s">
        <v>4046</v>
      </c>
      <c r="I146" s="2">
        <v>289805642</v>
      </c>
      <c r="J146" s="33" t="s">
        <v>4047</v>
      </c>
      <c r="K146" s="33" t="s">
        <v>3935</v>
      </c>
      <c r="L146" s="33" t="s">
        <v>3904</v>
      </c>
      <c r="M146" s="33" t="s">
        <v>3904</v>
      </c>
      <c r="N146" s="33" t="s">
        <v>4048</v>
      </c>
      <c r="O146" s="33" t="s">
        <v>114</v>
      </c>
      <c r="P146" s="33" t="s">
        <v>114</v>
      </c>
      <c r="Q146" s="33" t="s">
        <v>3378</v>
      </c>
      <c r="R146" s="33" t="s">
        <v>3556</v>
      </c>
      <c r="S146">
        <v>2274</v>
      </c>
      <c r="T146" s="2" t="s">
        <v>64</v>
      </c>
      <c r="U146" s="39" t="s">
        <v>3399</v>
      </c>
    </row>
    <row r="147" spans="1:21" x14ac:dyDescent="0.35">
      <c r="A147" s="33">
        <v>145397</v>
      </c>
      <c r="B147" s="33" t="s">
        <v>1177</v>
      </c>
      <c r="C147" s="33">
        <v>805823</v>
      </c>
      <c r="D147" s="33" t="s">
        <v>3037</v>
      </c>
      <c r="E147" s="33" t="s">
        <v>4045</v>
      </c>
      <c r="F147" s="33" t="s">
        <v>3389</v>
      </c>
      <c r="G147" s="33" t="s">
        <v>3371</v>
      </c>
      <c r="H147" t="s">
        <v>4046</v>
      </c>
      <c r="I147" s="2">
        <v>289805642</v>
      </c>
      <c r="J147" s="33" t="s">
        <v>4049</v>
      </c>
      <c r="K147" s="33" t="s">
        <v>3935</v>
      </c>
      <c r="L147" s="33" t="s">
        <v>3904</v>
      </c>
      <c r="M147" s="33" t="s">
        <v>3904</v>
      </c>
      <c r="N147" s="33" t="s">
        <v>4050</v>
      </c>
      <c r="O147" s="33" t="s">
        <v>114</v>
      </c>
      <c r="P147" s="33" t="s">
        <v>114</v>
      </c>
      <c r="Q147" s="33" t="s">
        <v>3378</v>
      </c>
      <c r="R147" s="33" t="s">
        <v>3418</v>
      </c>
      <c r="S147">
        <v>2274</v>
      </c>
      <c r="T147" s="2" t="s">
        <v>64</v>
      </c>
      <c r="U147" s="39" t="s">
        <v>64</v>
      </c>
    </row>
    <row r="148" spans="1:21" x14ac:dyDescent="0.35">
      <c r="A148" s="33">
        <v>145403</v>
      </c>
      <c r="B148" s="33" t="s">
        <v>1227</v>
      </c>
      <c r="C148" s="33">
        <v>806284</v>
      </c>
      <c r="D148" s="33" t="s">
        <v>3054</v>
      </c>
      <c r="E148" s="33" t="s">
        <v>4051</v>
      </c>
      <c r="F148" s="33" t="s">
        <v>3389</v>
      </c>
      <c r="G148" s="33" t="s">
        <v>3371</v>
      </c>
      <c r="H148" t="s">
        <v>4052</v>
      </c>
      <c r="I148" s="2">
        <v>282356855</v>
      </c>
      <c r="J148" s="33" t="s">
        <v>4053</v>
      </c>
      <c r="K148" s="33" t="s">
        <v>4054</v>
      </c>
      <c r="L148" s="33" t="s">
        <v>3952</v>
      </c>
      <c r="M148" s="33" t="s">
        <v>3904</v>
      </c>
      <c r="N148" s="33" t="s">
        <v>4055</v>
      </c>
      <c r="O148" s="33" t="s">
        <v>114</v>
      </c>
      <c r="P148" s="33" t="s">
        <v>114</v>
      </c>
      <c r="Q148" s="33" t="s">
        <v>3378</v>
      </c>
      <c r="R148" s="33" t="s">
        <v>3418</v>
      </c>
      <c r="S148">
        <v>1746</v>
      </c>
      <c r="T148" s="2" t="s">
        <v>64</v>
      </c>
      <c r="U148" s="39" t="s">
        <v>64</v>
      </c>
    </row>
    <row r="149" spans="1:21" x14ac:dyDescent="0.35">
      <c r="A149" s="33">
        <v>145403</v>
      </c>
      <c r="B149" s="33" t="s">
        <v>1251</v>
      </c>
      <c r="C149" s="33">
        <v>806460</v>
      </c>
      <c r="D149" s="33" t="s">
        <v>3054</v>
      </c>
      <c r="E149" s="33" t="s">
        <v>4051</v>
      </c>
      <c r="F149" s="33" t="s">
        <v>3370</v>
      </c>
      <c r="G149" s="33" t="s">
        <v>3371</v>
      </c>
      <c r="H149" t="s">
        <v>4052</v>
      </c>
      <c r="I149" s="2">
        <v>282356855</v>
      </c>
      <c r="J149" s="33" t="s">
        <v>4056</v>
      </c>
      <c r="K149" s="33" t="s">
        <v>4054</v>
      </c>
      <c r="L149" s="33" t="s">
        <v>3952</v>
      </c>
      <c r="M149" s="33" t="s">
        <v>3904</v>
      </c>
      <c r="N149" s="33" t="s">
        <v>4057</v>
      </c>
      <c r="O149" s="33" t="s">
        <v>114</v>
      </c>
      <c r="P149" s="33" t="s">
        <v>114</v>
      </c>
      <c r="Q149" s="33" t="s">
        <v>3378</v>
      </c>
      <c r="R149" s="33" t="s">
        <v>3556</v>
      </c>
      <c r="S149">
        <v>1746</v>
      </c>
      <c r="T149" s="2" t="s">
        <v>64</v>
      </c>
      <c r="U149" s="39" t="s">
        <v>3399</v>
      </c>
    </row>
    <row r="150" spans="1:21" x14ac:dyDescent="0.35">
      <c r="A150" s="33">
        <v>145415</v>
      </c>
      <c r="B150" s="33" t="s">
        <v>1276</v>
      </c>
      <c r="C150" s="33">
        <v>807000</v>
      </c>
      <c r="D150" s="33" t="s">
        <v>3071</v>
      </c>
      <c r="E150" s="33" t="s">
        <v>4058</v>
      </c>
      <c r="F150" s="33" t="s">
        <v>3389</v>
      </c>
      <c r="G150" s="33" t="s">
        <v>3371</v>
      </c>
      <c r="H150" t="s">
        <v>4059</v>
      </c>
      <c r="I150" s="2">
        <v>282788302</v>
      </c>
      <c r="J150" s="33" t="s">
        <v>4060</v>
      </c>
      <c r="K150" s="33" t="s">
        <v>4061</v>
      </c>
      <c r="L150" s="33" t="s">
        <v>4062</v>
      </c>
      <c r="M150" s="33" t="s">
        <v>3904</v>
      </c>
      <c r="N150" s="33" t="s">
        <v>4063</v>
      </c>
      <c r="O150" s="33" t="s">
        <v>114</v>
      </c>
      <c r="P150" s="33" t="s">
        <v>114</v>
      </c>
      <c r="Q150" s="33" t="s">
        <v>3378</v>
      </c>
      <c r="R150" s="33" t="s">
        <v>3418</v>
      </c>
      <c r="S150">
        <v>2477</v>
      </c>
      <c r="T150" s="2" t="s">
        <v>64</v>
      </c>
      <c r="U150" s="39" t="s">
        <v>64</v>
      </c>
    </row>
    <row r="151" spans="1:21" x14ac:dyDescent="0.35">
      <c r="A151" s="33">
        <v>145415</v>
      </c>
      <c r="B151" s="33" t="s">
        <v>1299</v>
      </c>
      <c r="C151" s="33">
        <v>807981</v>
      </c>
      <c r="D151" s="33" t="s">
        <v>3071</v>
      </c>
      <c r="E151" s="33" t="s">
        <v>4058</v>
      </c>
      <c r="F151" s="33" t="s">
        <v>3370</v>
      </c>
      <c r="G151" s="33" t="s">
        <v>3371</v>
      </c>
      <c r="H151" t="s">
        <v>4059</v>
      </c>
      <c r="I151" s="2">
        <v>282788302</v>
      </c>
      <c r="J151" s="33" t="s">
        <v>4064</v>
      </c>
      <c r="K151" s="33" t="s">
        <v>4065</v>
      </c>
      <c r="L151" s="33" t="s">
        <v>4062</v>
      </c>
      <c r="M151" s="33" t="s">
        <v>3904</v>
      </c>
      <c r="N151" s="33" t="s">
        <v>4066</v>
      </c>
      <c r="O151" s="33" t="s">
        <v>114</v>
      </c>
      <c r="P151" s="33" t="s">
        <v>114</v>
      </c>
      <c r="Q151" s="33" t="s">
        <v>3378</v>
      </c>
      <c r="R151" s="33" t="s">
        <v>3556</v>
      </c>
      <c r="S151">
        <v>2477</v>
      </c>
      <c r="T151" s="2" t="s">
        <v>64</v>
      </c>
      <c r="U151" s="39" t="s">
        <v>3399</v>
      </c>
    </row>
    <row r="152" spans="1:21" x14ac:dyDescent="0.35">
      <c r="A152" s="33">
        <v>145427</v>
      </c>
      <c r="B152" s="33" t="s">
        <v>1319</v>
      </c>
      <c r="C152" s="33">
        <v>807008</v>
      </c>
      <c r="D152" s="33" t="s">
        <v>3087</v>
      </c>
      <c r="E152" s="33" t="s">
        <v>4067</v>
      </c>
      <c r="F152" s="33" t="s">
        <v>3389</v>
      </c>
      <c r="G152" s="33" t="s">
        <v>3371</v>
      </c>
      <c r="H152" t="s">
        <v>4068</v>
      </c>
      <c r="I152" s="2">
        <v>925773295</v>
      </c>
      <c r="J152" s="33" t="s">
        <v>4069</v>
      </c>
      <c r="K152" s="33" t="s">
        <v>4065</v>
      </c>
      <c r="L152" s="33" t="s">
        <v>4062</v>
      </c>
      <c r="M152" s="33" t="s">
        <v>3904</v>
      </c>
      <c r="N152" s="33" t="s">
        <v>4070</v>
      </c>
      <c r="O152" s="33" t="s">
        <v>114</v>
      </c>
      <c r="P152" s="33" t="s">
        <v>114</v>
      </c>
      <c r="Q152" s="33" t="s">
        <v>3378</v>
      </c>
      <c r="R152" s="33" t="s">
        <v>3418</v>
      </c>
      <c r="S152">
        <v>1870</v>
      </c>
      <c r="T152" s="2" t="s">
        <v>64</v>
      </c>
      <c r="U152" s="39" t="s">
        <v>64</v>
      </c>
    </row>
    <row r="153" spans="1:21" x14ac:dyDescent="0.35">
      <c r="A153" s="33">
        <v>145427</v>
      </c>
      <c r="B153" s="33" t="s">
        <v>1340</v>
      </c>
      <c r="C153" s="33">
        <v>807773</v>
      </c>
      <c r="D153" s="33" t="s">
        <v>3087</v>
      </c>
      <c r="E153" s="33" t="s">
        <v>4067</v>
      </c>
      <c r="F153" s="33" t="s">
        <v>3370</v>
      </c>
      <c r="G153" s="33" t="s">
        <v>3371</v>
      </c>
      <c r="H153" t="s">
        <v>4068</v>
      </c>
      <c r="I153" s="2">
        <v>925773295</v>
      </c>
      <c r="J153" s="33" t="s">
        <v>4071</v>
      </c>
      <c r="K153" s="33" t="s">
        <v>4065</v>
      </c>
      <c r="L153" s="33" t="s">
        <v>4062</v>
      </c>
      <c r="M153" s="33" t="s">
        <v>3904</v>
      </c>
      <c r="N153" s="33" t="s">
        <v>4072</v>
      </c>
      <c r="O153" s="33" t="s">
        <v>114</v>
      </c>
      <c r="P153" s="33" t="s">
        <v>114</v>
      </c>
      <c r="Q153" s="33" t="s">
        <v>3378</v>
      </c>
      <c r="R153" s="33" t="s">
        <v>3556</v>
      </c>
      <c r="S153">
        <v>1870</v>
      </c>
      <c r="T153" s="2" t="s">
        <v>64</v>
      </c>
      <c r="U153" s="39" t="s">
        <v>3399</v>
      </c>
    </row>
    <row r="154" spans="1:21" x14ac:dyDescent="0.35">
      <c r="A154" s="33">
        <v>145439</v>
      </c>
      <c r="B154" s="33" t="s">
        <v>1362</v>
      </c>
      <c r="C154" s="33">
        <v>808627</v>
      </c>
      <c r="D154" s="33" t="s">
        <v>3102</v>
      </c>
      <c r="E154" s="33" t="s">
        <v>4073</v>
      </c>
      <c r="F154" s="33" t="s">
        <v>3370</v>
      </c>
      <c r="G154" s="33" t="s">
        <v>3371</v>
      </c>
      <c r="H154" t="s">
        <v>4074</v>
      </c>
      <c r="I154" s="2">
        <v>289315821</v>
      </c>
      <c r="J154" s="33" t="s">
        <v>4075</v>
      </c>
      <c r="K154" s="33" t="s">
        <v>4018</v>
      </c>
      <c r="L154" s="33" t="s">
        <v>3961</v>
      </c>
      <c r="M154" s="33" t="s">
        <v>3904</v>
      </c>
      <c r="N154" s="33" t="s">
        <v>4076</v>
      </c>
      <c r="O154" s="33" t="s">
        <v>114</v>
      </c>
      <c r="P154" s="33" t="s">
        <v>114</v>
      </c>
      <c r="Q154" s="33" t="s">
        <v>3378</v>
      </c>
      <c r="R154" s="33" t="s">
        <v>4077</v>
      </c>
      <c r="S154">
        <v>1165</v>
      </c>
      <c r="T154" s="2" t="s">
        <v>64</v>
      </c>
      <c r="U154" s="39" t="s">
        <v>64</v>
      </c>
    </row>
    <row r="155" spans="1:21" x14ac:dyDescent="0.35">
      <c r="A155" s="33">
        <v>145440</v>
      </c>
      <c r="B155" s="33" t="s">
        <v>1408</v>
      </c>
      <c r="C155" s="33">
        <v>808651</v>
      </c>
      <c r="D155" s="33" t="s">
        <v>3116</v>
      </c>
      <c r="E155" s="33" t="s">
        <v>4078</v>
      </c>
      <c r="F155" s="33" t="s">
        <v>3389</v>
      </c>
      <c r="G155" s="33" t="s">
        <v>3371</v>
      </c>
      <c r="H155" t="s">
        <v>4079</v>
      </c>
      <c r="I155" s="2">
        <v>289489518</v>
      </c>
      <c r="J155" s="33" t="s">
        <v>4080</v>
      </c>
      <c r="K155" s="33" t="s">
        <v>4081</v>
      </c>
      <c r="L155" s="33" t="s">
        <v>3961</v>
      </c>
      <c r="M155" s="33" t="s">
        <v>3904</v>
      </c>
      <c r="N155" s="33" t="s">
        <v>4082</v>
      </c>
      <c r="O155" s="33" t="s">
        <v>114</v>
      </c>
      <c r="P155" s="33" t="s">
        <v>114</v>
      </c>
      <c r="Q155" s="33" t="s">
        <v>3378</v>
      </c>
      <c r="R155" s="33" t="s">
        <v>3456</v>
      </c>
      <c r="S155">
        <v>1885</v>
      </c>
      <c r="T155" s="2" t="s">
        <v>64</v>
      </c>
      <c r="U155" s="39" t="s">
        <v>64</v>
      </c>
    </row>
    <row r="156" spans="1:21" x14ac:dyDescent="0.35">
      <c r="A156" s="33">
        <v>145440</v>
      </c>
      <c r="B156" s="33" t="s">
        <v>1385</v>
      </c>
      <c r="C156" s="33">
        <v>808923</v>
      </c>
      <c r="D156" s="33" t="s">
        <v>3116</v>
      </c>
      <c r="E156" s="33" t="s">
        <v>4078</v>
      </c>
      <c r="F156" s="33" t="s">
        <v>3370</v>
      </c>
      <c r="G156" s="33" t="s">
        <v>3371</v>
      </c>
      <c r="H156" t="s">
        <v>4079</v>
      </c>
      <c r="I156" s="2">
        <v>289489518</v>
      </c>
      <c r="J156" s="33" t="s">
        <v>4083</v>
      </c>
      <c r="K156" s="33" t="s">
        <v>3966</v>
      </c>
      <c r="L156" s="33" t="s">
        <v>3961</v>
      </c>
      <c r="M156" s="33" t="s">
        <v>3904</v>
      </c>
      <c r="N156" s="33" t="s">
        <v>4084</v>
      </c>
      <c r="O156" s="33" t="s">
        <v>114</v>
      </c>
      <c r="P156" s="33" t="s">
        <v>114</v>
      </c>
      <c r="Q156" s="33" t="s">
        <v>3378</v>
      </c>
      <c r="R156" s="33" t="s">
        <v>3418</v>
      </c>
      <c r="S156">
        <v>1885</v>
      </c>
      <c r="T156" s="2" t="s">
        <v>64</v>
      </c>
      <c r="U156" s="39" t="s">
        <v>64</v>
      </c>
    </row>
    <row r="157" spans="1:21" x14ac:dyDescent="0.35">
      <c r="A157" s="33">
        <v>145452</v>
      </c>
      <c r="B157" s="33" t="s">
        <v>1430</v>
      </c>
      <c r="C157" s="33">
        <v>810452</v>
      </c>
      <c r="D157" s="33" t="s">
        <v>3130</v>
      </c>
      <c r="E157" s="33" t="s">
        <v>4085</v>
      </c>
      <c r="F157" s="33" t="s">
        <v>3370</v>
      </c>
      <c r="G157" s="33" t="s">
        <v>3371</v>
      </c>
      <c r="H157" t="s">
        <v>4086</v>
      </c>
      <c r="I157" s="2">
        <v>968864438</v>
      </c>
      <c r="J157" s="33" t="s">
        <v>4087</v>
      </c>
      <c r="K157" s="33" t="s">
        <v>3980</v>
      </c>
      <c r="L157" s="33" t="s">
        <v>3981</v>
      </c>
      <c r="M157" s="33" t="s">
        <v>3904</v>
      </c>
      <c r="N157" s="33" t="s">
        <v>4088</v>
      </c>
      <c r="O157" s="33" t="s">
        <v>114</v>
      </c>
      <c r="P157" s="33" t="s">
        <v>114</v>
      </c>
      <c r="Q157" s="33" t="s">
        <v>3378</v>
      </c>
      <c r="R157" s="33" t="s">
        <v>3387</v>
      </c>
      <c r="S157">
        <v>732</v>
      </c>
      <c r="T157" s="2" t="s">
        <v>64</v>
      </c>
      <c r="U157" s="39" t="s">
        <v>64</v>
      </c>
    </row>
    <row r="158" spans="1:21" x14ac:dyDescent="0.35">
      <c r="A158" s="33">
        <v>145464</v>
      </c>
      <c r="B158" s="33" t="s">
        <v>1473</v>
      </c>
      <c r="C158" s="33">
        <v>811169</v>
      </c>
      <c r="D158" s="33" t="s">
        <v>3144</v>
      </c>
      <c r="E158" s="33" t="s">
        <v>4089</v>
      </c>
      <c r="F158" s="33" t="s">
        <v>3370</v>
      </c>
      <c r="G158" s="33" t="s">
        <v>3371</v>
      </c>
      <c r="H158" t="s">
        <v>4090</v>
      </c>
      <c r="I158" s="2">
        <v>282414382</v>
      </c>
      <c r="J158" s="33" t="s">
        <v>4091</v>
      </c>
      <c r="K158" s="33" t="s">
        <v>4092</v>
      </c>
      <c r="L158" s="33" t="s">
        <v>4093</v>
      </c>
      <c r="M158" s="33" t="s">
        <v>3904</v>
      </c>
      <c r="N158" s="33" t="s">
        <v>4094</v>
      </c>
      <c r="O158" s="33" t="s">
        <v>114</v>
      </c>
      <c r="P158" s="33" t="s">
        <v>114</v>
      </c>
      <c r="Q158" s="33" t="s">
        <v>3378</v>
      </c>
      <c r="R158" s="33" t="s">
        <v>3461</v>
      </c>
      <c r="S158">
        <v>2203</v>
      </c>
      <c r="T158" s="2" t="s">
        <v>64</v>
      </c>
      <c r="U158" s="39" t="s">
        <v>3399</v>
      </c>
    </row>
    <row r="159" spans="1:21" x14ac:dyDescent="0.35">
      <c r="A159" s="33">
        <v>145464</v>
      </c>
      <c r="B159" s="33" t="s">
        <v>1452</v>
      </c>
      <c r="C159" s="33">
        <v>811868</v>
      </c>
      <c r="D159" s="33" t="s">
        <v>3144</v>
      </c>
      <c r="E159" s="33" t="s">
        <v>4089</v>
      </c>
      <c r="F159" s="33" t="s">
        <v>3389</v>
      </c>
      <c r="G159" s="33" t="s">
        <v>3371</v>
      </c>
      <c r="H159" t="s">
        <v>4090</v>
      </c>
      <c r="I159" s="2">
        <v>282414382</v>
      </c>
      <c r="J159" s="33" t="s">
        <v>4095</v>
      </c>
      <c r="K159" s="33" t="s">
        <v>4092</v>
      </c>
      <c r="L159" s="33" t="s">
        <v>4093</v>
      </c>
      <c r="M159" s="33" t="s">
        <v>3904</v>
      </c>
      <c r="N159" s="33" t="s">
        <v>4096</v>
      </c>
      <c r="O159" s="33" t="s">
        <v>114</v>
      </c>
      <c r="P159" s="33" t="s">
        <v>114</v>
      </c>
      <c r="Q159" s="33" t="s">
        <v>3378</v>
      </c>
      <c r="R159" s="33" t="s">
        <v>3418</v>
      </c>
      <c r="S159">
        <v>2203</v>
      </c>
      <c r="T159" s="2" t="s">
        <v>64</v>
      </c>
      <c r="U159" s="39" t="s">
        <v>64</v>
      </c>
    </row>
    <row r="160" spans="1:21" x14ac:dyDescent="0.35">
      <c r="A160" s="33">
        <v>145476</v>
      </c>
      <c r="B160" s="33" t="s">
        <v>1511</v>
      </c>
      <c r="C160" s="33">
        <v>811670</v>
      </c>
      <c r="D160" s="33" t="s">
        <v>3157</v>
      </c>
      <c r="E160" s="33" t="s">
        <v>4097</v>
      </c>
      <c r="F160" s="33" t="s">
        <v>3370</v>
      </c>
      <c r="G160" s="33" t="s">
        <v>3371</v>
      </c>
      <c r="H160" t="s">
        <v>4098</v>
      </c>
      <c r="I160" s="2">
        <v>282460120</v>
      </c>
      <c r="J160" s="33" t="s">
        <v>4099</v>
      </c>
      <c r="K160" s="33" t="s">
        <v>4092</v>
      </c>
      <c r="L160" s="33" t="s">
        <v>4093</v>
      </c>
      <c r="M160" s="33" t="s">
        <v>3904</v>
      </c>
      <c r="N160" s="33" t="s">
        <v>4100</v>
      </c>
      <c r="O160" s="33" t="s">
        <v>114</v>
      </c>
      <c r="P160" s="33" t="s">
        <v>114</v>
      </c>
      <c r="Q160" s="33" t="s">
        <v>3378</v>
      </c>
      <c r="R160" s="33" t="s">
        <v>3398</v>
      </c>
      <c r="S160">
        <v>2595</v>
      </c>
      <c r="T160" s="2" t="s">
        <v>64</v>
      </c>
      <c r="U160" s="39" t="s">
        <v>3399</v>
      </c>
    </row>
    <row r="161" spans="1:21" x14ac:dyDescent="0.35">
      <c r="A161" s="33">
        <v>145476</v>
      </c>
      <c r="B161" s="33" t="s">
        <v>1492</v>
      </c>
      <c r="C161" s="33">
        <v>811674</v>
      </c>
      <c r="D161" s="33" t="s">
        <v>3157</v>
      </c>
      <c r="E161" s="33" t="s">
        <v>4097</v>
      </c>
      <c r="F161" s="33" t="s">
        <v>3389</v>
      </c>
      <c r="G161" s="33" t="s">
        <v>3371</v>
      </c>
      <c r="H161" t="s">
        <v>4098</v>
      </c>
      <c r="I161" s="2">
        <v>282460120</v>
      </c>
      <c r="J161" s="33" t="s">
        <v>4101</v>
      </c>
      <c r="K161" s="33" t="s">
        <v>4092</v>
      </c>
      <c r="L161" s="33" t="s">
        <v>4093</v>
      </c>
      <c r="M161" s="33" t="s">
        <v>3904</v>
      </c>
      <c r="N161" s="33" t="s">
        <v>4102</v>
      </c>
      <c r="O161" s="33" t="s">
        <v>114</v>
      </c>
      <c r="P161" s="33" t="s">
        <v>114</v>
      </c>
      <c r="Q161" s="33" t="s">
        <v>3378</v>
      </c>
      <c r="R161" s="33" t="s">
        <v>3418</v>
      </c>
      <c r="S161">
        <v>2595</v>
      </c>
      <c r="T161" s="2" t="s">
        <v>64</v>
      </c>
      <c r="U161" s="39" t="s">
        <v>64</v>
      </c>
    </row>
    <row r="162" spans="1:21" x14ac:dyDescent="0.35">
      <c r="A162" s="33">
        <v>145488</v>
      </c>
      <c r="B162" s="33" t="s">
        <v>1531</v>
      </c>
      <c r="C162" s="33">
        <v>811550</v>
      </c>
      <c r="D162" s="33" t="s">
        <v>3168</v>
      </c>
      <c r="E162" s="33" t="s">
        <v>4103</v>
      </c>
      <c r="F162" s="33" t="s">
        <v>3370</v>
      </c>
      <c r="G162" s="33" t="s">
        <v>3371</v>
      </c>
      <c r="H162" t="s">
        <v>4104</v>
      </c>
      <c r="I162" s="2">
        <v>282491182</v>
      </c>
      <c r="J162" s="33" t="s">
        <v>4105</v>
      </c>
      <c r="K162" s="33" t="s">
        <v>4092</v>
      </c>
      <c r="L162" s="33" t="s">
        <v>4093</v>
      </c>
      <c r="M162" s="33" t="s">
        <v>3904</v>
      </c>
      <c r="N162" s="33" t="s">
        <v>4106</v>
      </c>
      <c r="O162" s="33" t="s">
        <v>114</v>
      </c>
      <c r="P162" s="33" t="s">
        <v>114</v>
      </c>
      <c r="Q162" s="33" t="s">
        <v>3378</v>
      </c>
      <c r="R162" s="33" t="s">
        <v>3418</v>
      </c>
      <c r="S162">
        <v>930</v>
      </c>
      <c r="T162" s="2" t="s">
        <v>64</v>
      </c>
      <c r="U162" s="39" t="s">
        <v>64</v>
      </c>
    </row>
    <row r="163" spans="1:21" x14ac:dyDescent="0.35">
      <c r="A163" s="33">
        <v>145490</v>
      </c>
      <c r="B163" s="33" t="s">
        <v>1551</v>
      </c>
      <c r="C163" s="33">
        <v>811445</v>
      </c>
      <c r="D163" s="33" t="s">
        <v>3179</v>
      </c>
      <c r="E163" s="33" t="s">
        <v>4107</v>
      </c>
      <c r="F163" s="33" t="s">
        <v>3370</v>
      </c>
      <c r="G163" s="33" t="s">
        <v>3371</v>
      </c>
      <c r="H163" t="s">
        <v>4108</v>
      </c>
      <c r="I163" s="2">
        <v>282424451</v>
      </c>
      <c r="J163" s="33" t="s">
        <v>4109</v>
      </c>
      <c r="K163" s="33" t="s">
        <v>4092</v>
      </c>
      <c r="L163" s="33" t="s">
        <v>4093</v>
      </c>
      <c r="M163" s="33" t="s">
        <v>3904</v>
      </c>
      <c r="N163" s="33" t="s">
        <v>4110</v>
      </c>
      <c r="O163" s="33" t="s">
        <v>114</v>
      </c>
      <c r="P163" s="33" t="s">
        <v>114</v>
      </c>
      <c r="Q163" s="33" t="s">
        <v>3378</v>
      </c>
      <c r="R163" s="33" t="s">
        <v>3387</v>
      </c>
      <c r="S163">
        <v>1260</v>
      </c>
      <c r="T163" s="2" t="s">
        <v>64</v>
      </c>
      <c r="U163" s="39" t="s">
        <v>64</v>
      </c>
    </row>
    <row r="164" spans="1:21" x14ac:dyDescent="0.35">
      <c r="A164" s="33">
        <v>145518</v>
      </c>
      <c r="B164" s="33" t="s">
        <v>1571</v>
      </c>
      <c r="C164" s="33">
        <v>816159</v>
      </c>
      <c r="D164" s="33" t="s">
        <v>3190</v>
      </c>
      <c r="E164" s="33" t="s">
        <v>4111</v>
      </c>
      <c r="F164" s="33" t="s">
        <v>3370</v>
      </c>
      <c r="G164" s="33" t="s">
        <v>3371</v>
      </c>
      <c r="H164" t="s">
        <v>4112</v>
      </c>
      <c r="I164" s="2">
        <v>281510760</v>
      </c>
      <c r="J164" s="33" t="s">
        <v>4113</v>
      </c>
      <c r="K164" s="33" t="s">
        <v>4029</v>
      </c>
      <c r="L164" s="33" t="s">
        <v>4026</v>
      </c>
      <c r="M164" s="33" t="s">
        <v>3904</v>
      </c>
      <c r="N164" s="33" t="s">
        <v>4114</v>
      </c>
      <c r="O164" s="33" t="s">
        <v>114</v>
      </c>
      <c r="P164" s="33" t="s">
        <v>114</v>
      </c>
      <c r="Q164" s="33" t="s">
        <v>3378</v>
      </c>
      <c r="R164" s="33" t="s">
        <v>3418</v>
      </c>
      <c r="S164">
        <v>1288</v>
      </c>
      <c r="T164" s="2" t="s">
        <v>64</v>
      </c>
      <c r="U164" s="39" t="s">
        <v>64</v>
      </c>
    </row>
    <row r="165" spans="1:21" x14ac:dyDescent="0.35">
      <c r="A165" s="33">
        <v>145518</v>
      </c>
      <c r="B165" s="33" t="s">
        <v>1591</v>
      </c>
      <c r="C165" s="33">
        <v>816411</v>
      </c>
      <c r="D165" s="33" t="s">
        <v>3190</v>
      </c>
      <c r="E165" s="33" t="s">
        <v>4111</v>
      </c>
      <c r="F165" s="33" t="s">
        <v>3389</v>
      </c>
      <c r="G165" s="33" t="s">
        <v>3371</v>
      </c>
      <c r="H165" t="s">
        <v>4112</v>
      </c>
      <c r="I165" s="2">
        <v>281510760</v>
      </c>
      <c r="J165" s="33" t="s">
        <v>4115</v>
      </c>
      <c r="K165" s="33" t="s">
        <v>4116</v>
      </c>
      <c r="L165" s="33" t="s">
        <v>4026</v>
      </c>
      <c r="M165" s="33" t="s">
        <v>3904</v>
      </c>
      <c r="N165" s="33" t="s">
        <v>4117</v>
      </c>
      <c r="O165" s="33" t="s">
        <v>114</v>
      </c>
      <c r="P165" s="33" t="s">
        <v>114</v>
      </c>
      <c r="Q165" s="33" t="s">
        <v>3378</v>
      </c>
      <c r="R165" s="33" t="s">
        <v>3410</v>
      </c>
      <c r="S165">
        <v>1288</v>
      </c>
      <c r="T165" s="2" t="s">
        <v>64</v>
      </c>
      <c r="U165" s="39" t="s">
        <v>64</v>
      </c>
    </row>
    <row r="166" spans="1:21" x14ac:dyDescent="0.35">
      <c r="A166" s="33">
        <v>145520</v>
      </c>
      <c r="B166" s="33" t="s">
        <v>1611</v>
      </c>
      <c r="C166" s="33">
        <v>802488</v>
      </c>
      <c r="D166" s="33" t="s">
        <v>3200</v>
      </c>
      <c r="E166" s="33" t="s">
        <v>4118</v>
      </c>
      <c r="F166" s="33" t="s">
        <v>3389</v>
      </c>
      <c r="G166" s="33" t="s">
        <v>3371</v>
      </c>
      <c r="H166" t="s">
        <v>4119</v>
      </c>
      <c r="I166" s="2">
        <v>281490100</v>
      </c>
      <c r="J166" s="33" t="s">
        <v>4120</v>
      </c>
      <c r="K166" s="33" t="s">
        <v>4121</v>
      </c>
      <c r="L166" s="33" t="s">
        <v>4122</v>
      </c>
      <c r="M166" s="33" t="s">
        <v>3904</v>
      </c>
      <c r="N166" s="33" t="s">
        <v>4123</v>
      </c>
      <c r="O166" s="33" t="s">
        <v>114</v>
      </c>
      <c r="P166" s="33" t="s">
        <v>114</v>
      </c>
      <c r="Q166" s="33" t="s">
        <v>3378</v>
      </c>
      <c r="R166" s="33" t="s">
        <v>3465</v>
      </c>
      <c r="S166">
        <v>118</v>
      </c>
      <c r="T166" s="2" t="s">
        <v>64</v>
      </c>
      <c r="U166" s="39" t="s">
        <v>64</v>
      </c>
    </row>
    <row r="167" spans="1:21" x14ac:dyDescent="0.35">
      <c r="A167" s="33">
        <v>145520</v>
      </c>
      <c r="B167" s="33" t="s">
        <v>1630</v>
      </c>
      <c r="C167" s="33">
        <v>802696</v>
      </c>
      <c r="D167" s="33" t="s">
        <v>3200</v>
      </c>
      <c r="E167" s="33" t="s">
        <v>4118</v>
      </c>
      <c r="F167" s="33" t="s">
        <v>3370</v>
      </c>
      <c r="G167" s="33" t="s">
        <v>3371</v>
      </c>
      <c r="H167" t="s">
        <v>4119</v>
      </c>
      <c r="I167" s="2">
        <v>281490100</v>
      </c>
      <c r="J167" s="33" t="s">
        <v>4124</v>
      </c>
      <c r="K167" s="33" t="s">
        <v>4125</v>
      </c>
      <c r="L167" s="33" t="s">
        <v>4122</v>
      </c>
      <c r="M167" s="33" t="s">
        <v>3904</v>
      </c>
      <c r="N167" s="33" t="s">
        <v>4126</v>
      </c>
      <c r="O167" s="33" t="s">
        <v>114</v>
      </c>
      <c r="P167" s="33" t="s">
        <v>114</v>
      </c>
      <c r="Q167" s="33" t="s">
        <v>3378</v>
      </c>
      <c r="R167" s="33" t="s">
        <v>3465</v>
      </c>
      <c r="S167">
        <v>118</v>
      </c>
      <c r="T167" s="2" t="s">
        <v>64</v>
      </c>
      <c r="U167" s="39" t="s">
        <v>64</v>
      </c>
    </row>
    <row r="168" spans="1:21" x14ac:dyDescent="0.35">
      <c r="A168" s="33">
        <v>145531</v>
      </c>
      <c r="B168" s="33" t="s">
        <v>1689</v>
      </c>
      <c r="C168" s="33">
        <v>811000</v>
      </c>
      <c r="D168" s="33" t="s">
        <v>3209</v>
      </c>
      <c r="E168" s="33" t="s">
        <v>4127</v>
      </c>
      <c r="F168" s="33" t="s">
        <v>3370</v>
      </c>
      <c r="G168" s="33" t="s">
        <v>3371</v>
      </c>
      <c r="H168" t="s">
        <v>4128</v>
      </c>
      <c r="I168" s="2" t="s">
        <v>4129</v>
      </c>
      <c r="J168" s="33" t="s">
        <v>4130</v>
      </c>
      <c r="K168" s="33" t="s">
        <v>4092</v>
      </c>
      <c r="L168" s="33" t="s">
        <v>4093</v>
      </c>
      <c r="M168" s="33" t="s">
        <v>3904</v>
      </c>
      <c r="N168" s="33" t="s">
        <v>4131</v>
      </c>
      <c r="O168" s="33" t="s">
        <v>114</v>
      </c>
      <c r="P168" s="33" t="s">
        <v>114</v>
      </c>
      <c r="Q168" s="33" t="s">
        <v>3378</v>
      </c>
      <c r="R168" s="33" t="s">
        <v>3379</v>
      </c>
      <c r="S168">
        <v>1834</v>
      </c>
      <c r="T168" s="2" t="s">
        <v>64</v>
      </c>
      <c r="U168" s="39" t="s">
        <v>64</v>
      </c>
    </row>
    <row r="169" spans="1:21" x14ac:dyDescent="0.35">
      <c r="A169" s="33">
        <v>145531</v>
      </c>
      <c r="B169" s="33" t="s">
        <v>1670</v>
      </c>
      <c r="C169" s="33">
        <v>811049</v>
      </c>
      <c r="D169" s="33" t="s">
        <v>3209</v>
      </c>
      <c r="E169" s="33" t="s">
        <v>4127</v>
      </c>
      <c r="F169" s="33" t="s">
        <v>3389</v>
      </c>
      <c r="G169" s="33" t="s">
        <v>3371</v>
      </c>
      <c r="H169" t="s">
        <v>4128</v>
      </c>
      <c r="I169" s="2" t="s">
        <v>4129</v>
      </c>
      <c r="J169" s="33" t="s">
        <v>4132</v>
      </c>
      <c r="K169" s="33" t="s">
        <v>4133</v>
      </c>
      <c r="L169" s="33" t="s">
        <v>4093</v>
      </c>
      <c r="M169" s="33" t="s">
        <v>3904</v>
      </c>
      <c r="N169" s="33" t="s">
        <v>4134</v>
      </c>
      <c r="O169" s="33" t="s">
        <v>114</v>
      </c>
      <c r="P169" s="33" t="s">
        <v>114</v>
      </c>
      <c r="Q169" s="33" t="s">
        <v>3378</v>
      </c>
      <c r="R169" s="33" t="s">
        <v>3897</v>
      </c>
      <c r="S169">
        <v>1834</v>
      </c>
      <c r="T169" s="2" t="s">
        <v>64</v>
      </c>
      <c r="U169" s="39" t="s">
        <v>64</v>
      </c>
    </row>
    <row r="170" spans="1:21" x14ac:dyDescent="0.35">
      <c r="A170" s="33">
        <v>145531</v>
      </c>
      <c r="B170" s="33" t="s">
        <v>1650</v>
      </c>
      <c r="C170" s="33">
        <v>811902</v>
      </c>
      <c r="D170" s="33" t="s">
        <v>3209</v>
      </c>
      <c r="E170" s="33" t="s">
        <v>4127</v>
      </c>
      <c r="F170" s="33" t="s">
        <v>3389</v>
      </c>
      <c r="G170" s="33" t="s">
        <v>3371</v>
      </c>
      <c r="H170" t="s">
        <v>4128</v>
      </c>
      <c r="I170" s="2" t="s">
        <v>4129</v>
      </c>
      <c r="J170" s="33" t="s">
        <v>4135</v>
      </c>
      <c r="K170" s="33" t="s">
        <v>4136</v>
      </c>
      <c r="L170" s="33" t="s">
        <v>4093</v>
      </c>
      <c r="M170" s="33" t="s">
        <v>3904</v>
      </c>
      <c r="N170" s="33" t="s">
        <v>4137</v>
      </c>
      <c r="O170" s="33" t="s">
        <v>114</v>
      </c>
      <c r="P170" s="33" t="s">
        <v>114</v>
      </c>
      <c r="Q170" s="33" t="s">
        <v>3378</v>
      </c>
      <c r="R170" s="33" t="s">
        <v>3418</v>
      </c>
      <c r="S170">
        <v>1834</v>
      </c>
      <c r="T170" s="2" t="s">
        <v>64</v>
      </c>
      <c r="U170" s="39" t="s">
        <v>64</v>
      </c>
    </row>
    <row r="171" spans="1:21" x14ac:dyDescent="0.35">
      <c r="A171" s="33">
        <v>145543</v>
      </c>
      <c r="B171" s="33" t="s">
        <v>1738</v>
      </c>
      <c r="C171" s="33">
        <v>810178</v>
      </c>
      <c r="D171" s="33" t="s">
        <v>3215</v>
      </c>
      <c r="E171" s="33" t="s">
        <v>4138</v>
      </c>
      <c r="F171" s="33" t="s">
        <v>3370</v>
      </c>
      <c r="G171" s="33" t="s">
        <v>3371</v>
      </c>
      <c r="H171" t="s">
        <v>4139</v>
      </c>
      <c r="I171" s="2">
        <v>289790100</v>
      </c>
      <c r="J171" s="33" t="s">
        <v>4140</v>
      </c>
      <c r="K171" s="33" t="s">
        <v>3980</v>
      </c>
      <c r="L171" s="33" t="s">
        <v>3981</v>
      </c>
      <c r="M171" s="33" t="s">
        <v>3904</v>
      </c>
      <c r="N171" s="33" t="s">
        <v>4141</v>
      </c>
      <c r="O171" s="33" t="s">
        <v>114</v>
      </c>
      <c r="P171" s="33" t="s">
        <v>114</v>
      </c>
      <c r="Q171" s="33" t="s">
        <v>3378</v>
      </c>
      <c r="R171" s="33" t="s">
        <v>3398</v>
      </c>
      <c r="S171">
        <v>1957</v>
      </c>
      <c r="T171" s="2" t="s">
        <v>64</v>
      </c>
      <c r="U171" s="39" t="s">
        <v>3399</v>
      </c>
    </row>
    <row r="172" spans="1:21" x14ac:dyDescent="0.35">
      <c r="A172" s="33">
        <v>145543</v>
      </c>
      <c r="B172" s="33" t="s">
        <v>1724</v>
      </c>
      <c r="C172" s="33">
        <v>810394</v>
      </c>
      <c r="D172" s="33" t="s">
        <v>3215</v>
      </c>
      <c r="E172" s="33" t="s">
        <v>4138</v>
      </c>
      <c r="F172" s="33" t="s">
        <v>3389</v>
      </c>
      <c r="G172" s="33" t="s">
        <v>3371</v>
      </c>
      <c r="H172" t="s">
        <v>4139</v>
      </c>
      <c r="I172" s="2">
        <v>289790100</v>
      </c>
      <c r="J172" s="33" t="s">
        <v>4142</v>
      </c>
      <c r="K172" s="33" t="s">
        <v>4143</v>
      </c>
      <c r="L172" s="33" t="s">
        <v>3981</v>
      </c>
      <c r="M172" s="33" t="s">
        <v>3904</v>
      </c>
      <c r="N172" s="33" t="s">
        <v>4144</v>
      </c>
      <c r="O172" s="33" t="s">
        <v>114</v>
      </c>
      <c r="P172" s="33" t="s">
        <v>114</v>
      </c>
      <c r="Q172" s="33" t="s">
        <v>3378</v>
      </c>
      <c r="R172" s="33" t="s">
        <v>3446</v>
      </c>
      <c r="S172">
        <v>1957</v>
      </c>
      <c r="T172" s="2" t="s">
        <v>64</v>
      </c>
      <c r="U172" s="39" t="s">
        <v>64</v>
      </c>
    </row>
    <row r="173" spans="1:21" x14ac:dyDescent="0.35">
      <c r="A173" s="33">
        <v>145543</v>
      </c>
      <c r="B173" s="33" t="s">
        <v>1707</v>
      </c>
      <c r="C173" s="33">
        <v>810409</v>
      </c>
      <c r="D173" s="33" t="s">
        <v>3215</v>
      </c>
      <c r="E173" s="33" t="s">
        <v>4138</v>
      </c>
      <c r="F173" s="33" t="s">
        <v>3389</v>
      </c>
      <c r="G173" s="33" t="s">
        <v>3371</v>
      </c>
      <c r="H173" t="s">
        <v>4139</v>
      </c>
      <c r="I173" s="2">
        <v>289790100</v>
      </c>
      <c r="J173" s="33" t="s">
        <v>4145</v>
      </c>
      <c r="K173" s="33" t="s">
        <v>4143</v>
      </c>
      <c r="L173" s="33" t="s">
        <v>3981</v>
      </c>
      <c r="M173" s="33" t="s">
        <v>3904</v>
      </c>
      <c r="N173" s="33" t="s">
        <v>4146</v>
      </c>
      <c r="O173" s="33" t="s">
        <v>114</v>
      </c>
      <c r="P173" s="33" t="s">
        <v>114</v>
      </c>
      <c r="Q173" s="33" t="s">
        <v>3378</v>
      </c>
      <c r="R173" s="33" t="s">
        <v>3465</v>
      </c>
      <c r="S173">
        <v>1957</v>
      </c>
      <c r="T173" s="2" t="s">
        <v>64</v>
      </c>
      <c r="U173" s="39" t="s">
        <v>64</v>
      </c>
    </row>
    <row r="174" spans="1:21" x14ac:dyDescent="0.35">
      <c r="A174" s="33">
        <v>145555</v>
      </c>
      <c r="B174" s="33" t="s">
        <v>1779</v>
      </c>
      <c r="C174" s="33">
        <v>813714</v>
      </c>
      <c r="D174" s="33" t="s">
        <v>3221</v>
      </c>
      <c r="E174" s="33" t="s">
        <v>4147</v>
      </c>
      <c r="F174" s="33" t="s">
        <v>3370</v>
      </c>
      <c r="G174" s="33" t="s">
        <v>3371</v>
      </c>
      <c r="H174" t="s">
        <v>4148</v>
      </c>
      <c r="I174" s="2">
        <v>282098356</v>
      </c>
      <c r="J174" s="33" t="s">
        <v>4149</v>
      </c>
      <c r="K174" s="33" t="s">
        <v>4150</v>
      </c>
      <c r="L174" s="33" t="s">
        <v>3993</v>
      </c>
      <c r="M174" s="33" t="s">
        <v>3904</v>
      </c>
      <c r="N174" s="33" t="s">
        <v>4151</v>
      </c>
      <c r="O174" s="33" t="s">
        <v>114</v>
      </c>
      <c r="P174" s="33" t="s">
        <v>114</v>
      </c>
      <c r="Q174" s="33" t="s">
        <v>3378</v>
      </c>
      <c r="R174" s="33" t="s">
        <v>3398</v>
      </c>
      <c r="S174">
        <v>2871</v>
      </c>
      <c r="T174" s="2" t="s">
        <v>64</v>
      </c>
      <c r="U174" s="39" t="s">
        <v>3399</v>
      </c>
    </row>
    <row r="175" spans="1:21" x14ac:dyDescent="0.35">
      <c r="A175" s="33">
        <v>145555</v>
      </c>
      <c r="B175" s="33" t="s">
        <v>1752</v>
      </c>
      <c r="C175" s="33">
        <v>813825</v>
      </c>
      <c r="D175" s="33" t="s">
        <v>3221</v>
      </c>
      <c r="E175" s="33" t="s">
        <v>4147</v>
      </c>
      <c r="F175" s="33" t="s">
        <v>3389</v>
      </c>
      <c r="G175" s="33" t="s">
        <v>3371</v>
      </c>
      <c r="H175" t="s">
        <v>4148</v>
      </c>
      <c r="I175" s="2">
        <v>282098356</v>
      </c>
      <c r="J175" s="33" t="s">
        <v>4152</v>
      </c>
      <c r="K175" s="33" t="s">
        <v>4150</v>
      </c>
      <c r="L175" s="33" t="s">
        <v>3993</v>
      </c>
      <c r="M175" s="33" t="s">
        <v>3904</v>
      </c>
      <c r="N175" s="33" t="s">
        <v>4153</v>
      </c>
      <c r="O175" s="33" t="s">
        <v>114</v>
      </c>
      <c r="P175" s="33" t="s">
        <v>114</v>
      </c>
      <c r="Q175" s="33" t="s">
        <v>3378</v>
      </c>
      <c r="R175" s="33" t="s">
        <v>3387</v>
      </c>
      <c r="S175">
        <v>2871</v>
      </c>
      <c r="T175" s="2" t="s">
        <v>64</v>
      </c>
      <c r="U175" s="39" t="s">
        <v>64</v>
      </c>
    </row>
    <row r="176" spans="1:21" x14ac:dyDescent="0.35">
      <c r="A176" s="33">
        <v>145555</v>
      </c>
      <c r="B176" s="33" t="s">
        <v>1765</v>
      </c>
      <c r="C176" s="33">
        <v>813897</v>
      </c>
      <c r="D176" s="33" t="s">
        <v>3221</v>
      </c>
      <c r="E176" s="33" t="s">
        <v>4147</v>
      </c>
      <c r="F176" s="33" t="s">
        <v>3389</v>
      </c>
      <c r="G176" s="33" t="s">
        <v>3371</v>
      </c>
      <c r="H176" t="s">
        <v>4148</v>
      </c>
      <c r="I176" s="2">
        <v>282098356</v>
      </c>
      <c r="J176" s="33" t="s">
        <v>4154</v>
      </c>
      <c r="K176" s="33" t="s">
        <v>4155</v>
      </c>
      <c r="L176" s="33" t="s">
        <v>3993</v>
      </c>
      <c r="M176" s="33" t="s">
        <v>3904</v>
      </c>
      <c r="N176" s="33" t="s">
        <v>4156</v>
      </c>
      <c r="O176" s="33" t="s">
        <v>114</v>
      </c>
      <c r="P176" s="33" t="s">
        <v>114</v>
      </c>
      <c r="Q176" s="33" t="s">
        <v>3378</v>
      </c>
      <c r="R176" s="33" t="s">
        <v>3465</v>
      </c>
      <c r="S176">
        <v>2871</v>
      </c>
      <c r="T176" s="2" t="s">
        <v>64</v>
      </c>
      <c r="U176" s="39" t="s">
        <v>64</v>
      </c>
    </row>
    <row r="177" spans="1:21" x14ac:dyDescent="0.35">
      <c r="A177" s="33">
        <v>145567</v>
      </c>
      <c r="B177" s="33" t="s">
        <v>1818</v>
      </c>
      <c r="C177" s="33">
        <v>805036</v>
      </c>
      <c r="D177" s="33" t="s">
        <v>3227</v>
      </c>
      <c r="E177" s="33" t="s">
        <v>4157</v>
      </c>
      <c r="F177" s="33" t="s">
        <v>3370</v>
      </c>
      <c r="G177" s="33" t="s">
        <v>3371</v>
      </c>
      <c r="H177" t="s">
        <v>4158</v>
      </c>
      <c r="I177" s="2">
        <v>289990290</v>
      </c>
      <c r="J177" s="33" t="s">
        <v>4159</v>
      </c>
      <c r="K177" s="33" t="s">
        <v>3935</v>
      </c>
      <c r="L177" s="33" t="s">
        <v>3904</v>
      </c>
      <c r="M177" s="33" t="s">
        <v>3904</v>
      </c>
      <c r="N177" s="33" t="s">
        <v>4160</v>
      </c>
      <c r="O177" s="33" t="s">
        <v>114</v>
      </c>
      <c r="P177" s="33" t="s">
        <v>114</v>
      </c>
      <c r="Q177" s="33" t="s">
        <v>3378</v>
      </c>
      <c r="R177" s="33" t="s">
        <v>3398</v>
      </c>
      <c r="S177">
        <v>2712</v>
      </c>
      <c r="T177" s="2" t="s">
        <v>64</v>
      </c>
      <c r="U177" s="39" t="s">
        <v>3399</v>
      </c>
    </row>
    <row r="178" spans="1:21" x14ac:dyDescent="0.35">
      <c r="A178" s="33">
        <v>145567</v>
      </c>
      <c r="B178" s="33" t="s">
        <v>1805</v>
      </c>
      <c r="C178" s="33">
        <v>805415</v>
      </c>
      <c r="D178" s="33" t="s">
        <v>3227</v>
      </c>
      <c r="E178" s="33" t="s">
        <v>4157</v>
      </c>
      <c r="F178" s="33" t="s">
        <v>3389</v>
      </c>
      <c r="G178" s="33" t="s">
        <v>3371</v>
      </c>
      <c r="H178" t="s">
        <v>4158</v>
      </c>
      <c r="I178" s="2">
        <v>289990290</v>
      </c>
      <c r="J178" s="33" t="s">
        <v>4161</v>
      </c>
      <c r="K178" s="33" t="s">
        <v>3935</v>
      </c>
      <c r="L178" s="33" t="s">
        <v>3904</v>
      </c>
      <c r="M178" s="33" t="s">
        <v>3904</v>
      </c>
      <c r="N178" s="33" t="s">
        <v>4162</v>
      </c>
      <c r="O178" s="33" t="s">
        <v>114</v>
      </c>
      <c r="P178" s="33" t="s">
        <v>114</v>
      </c>
      <c r="Q178" s="33" t="s">
        <v>3378</v>
      </c>
      <c r="R178" s="33" t="s">
        <v>3387</v>
      </c>
      <c r="S178">
        <v>2712</v>
      </c>
      <c r="T178" s="2" t="s">
        <v>64</v>
      </c>
      <c r="U178" s="39" t="s">
        <v>64</v>
      </c>
    </row>
    <row r="179" spans="1:21" x14ac:dyDescent="0.35">
      <c r="A179" s="33">
        <v>145567</v>
      </c>
      <c r="B179" s="33" t="s">
        <v>1792</v>
      </c>
      <c r="C179" s="33">
        <v>805660</v>
      </c>
      <c r="D179" s="33" t="s">
        <v>3227</v>
      </c>
      <c r="E179" s="33" t="s">
        <v>4157</v>
      </c>
      <c r="F179" s="33" t="s">
        <v>3389</v>
      </c>
      <c r="G179" s="33" t="s">
        <v>3371</v>
      </c>
      <c r="H179" t="s">
        <v>4158</v>
      </c>
      <c r="I179" s="2">
        <v>289990290</v>
      </c>
      <c r="J179" s="33" t="s">
        <v>4163</v>
      </c>
      <c r="K179" s="33" t="s">
        <v>3935</v>
      </c>
      <c r="L179" s="33" t="s">
        <v>3904</v>
      </c>
      <c r="M179" s="33" t="s">
        <v>3904</v>
      </c>
      <c r="N179" s="33" t="s">
        <v>4164</v>
      </c>
      <c r="O179" s="33" t="s">
        <v>114</v>
      </c>
      <c r="P179" s="33" t="s">
        <v>114</v>
      </c>
      <c r="Q179" s="33" t="s">
        <v>3378</v>
      </c>
      <c r="R179" s="33" t="s">
        <v>3418</v>
      </c>
      <c r="S179">
        <v>2712</v>
      </c>
      <c r="T179" s="2" t="s">
        <v>64</v>
      </c>
      <c r="U179" s="39" t="s">
        <v>64</v>
      </c>
    </row>
    <row r="180" spans="1:21" x14ac:dyDescent="0.35">
      <c r="A180" s="33">
        <v>150009</v>
      </c>
      <c r="B180" s="33" t="s">
        <v>188</v>
      </c>
      <c r="C180" s="33">
        <v>1304516</v>
      </c>
      <c r="D180" s="33" t="s">
        <v>2562</v>
      </c>
      <c r="E180" s="33" t="s">
        <v>4165</v>
      </c>
      <c r="F180" s="33" t="s">
        <v>3389</v>
      </c>
      <c r="G180" s="33" t="s">
        <v>3371</v>
      </c>
      <c r="H180" t="s">
        <v>4166</v>
      </c>
      <c r="I180" s="2">
        <v>224895025</v>
      </c>
      <c r="J180" s="33" t="s">
        <v>4167</v>
      </c>
      <c r="K180" s="33" t="s">
        <v>4168</v>
      </c>
      <c r="L180" s="33" t="s">
        <v>4169</v>
      </c>
      <c r="M180" s="33" t="s">
        <v>131</v>
      </c>
      <c r="N180" s="33" t="s">
        <v>4170</v>
      </c>
      <c r="O180" s="33" t="s">
        <v>3377</v>
      </c>
      <c r="P180" s="33" t="s">
        <v>131</v>
      </c>
      <c r="Q180" s="33" t="s">
        <v>3378</v>
      </c>
      <c r="R180" s="33" t="s">
        <v>3387</v>
      </c>
      <c r="S180">
        <v>2244</v>
      </c>
      <c r="T180" s="2" t="s">
        <v>64</v>
      </c>
      <c r="U180" s="39" t="s">
        <v>64</v>
      </c>
    </row>
    <row r="181" spans="1:21" x14ac:dyDescent="0.35">
      <c r="A181" s="33">
        <v>150009</v>
      </c>
      <c r="B181" s="33" t="s">
        <v>222</v>
      </c>
      <c r="C181" s="33">
        <v>1304553</v>
      </c>
      <c r="D181" s="33" t="s">
        <v>2562</v>
      </c>
      <c r="E181" s="33" t="s">
        <v>4165</v>
      </c>
      <c r="F181" s="33" t="s">
        <v>3370</v>
      </c>
      <c r="G181" s="33" t="s">
        <v>3371</v>
      </c>
      <c r="H181" t="s">
        <v>4166</v>
      </c>
      <c r="I181" s="2">
        <v>224895025</v>
      </c>
      <c r="J181" s="33" t="s">
        <v>4171</v>
      </c>
      <c r="K181" s="33" t="s">
        <v>4172</v>
      </c>
      <c r="L181" s="33" t="s">
        <v>4169</v>
      </c>
      <c r="M181" s="33" t="s">
        <v>131</v>
      </c>
      <c r="N181" s="33" t="s">
        <v>4173</v>
      </c>
      <c r="O181" s="33" t="s">
        <v>3377</v>
      </c>
      <c r="P181" s="33" t="s">
        <v>131</v>
      </c>
      <c r="Q181" s="33" t="s">
        <v>3378</v>
      </c>
      <c r="R181" s="33" t="s">
        <v>3398</v>
      </c>
      <c r="S181">
        <v>2244</v>
      </c>
      <c r="T181" s="2" t="s">
        <v>64</v>
      </c>
      <c r="U181" s="39" t="s">
        <v>3399</v>
      </c>
    </row>
    <row r="182" spans="1:21" x14ac:dyDescent="0.35">
      <c r="A182" s="33">
        <v>150083</v>
      </c>
      <c r="B182" s="33" t="s">
        <v>190</v>
      </c>
      <c r="C182" s="33">
        <v>1609401</v>
      </c>
      <c r="D182" s="33" t="s">
        <v>2564</v>
      </c>
      <c r="E182" s="33" t="s">
        <v>4174</v>
      </c>
      <c r="F182" s="33" t="s">
        <v>3370</v>
      </c>
      <c r="G182" s="33" t="s">
        <v>3371</v>
      </c>
      <c r="H182" t="s">
        <v>4175</v>
      </c>
      <c r="I182" s="2">
        <v>258823319</v>
      </c>
      <c r="J182" s="33" t="s">
        <v>4176</v>
      </c>
      <c r="K182" s="33" t="s">
        <v>4177</v>
      </c>
      <c r="L182" s="33" t="s">
        <v>784</v>
      </c>
      <c r="M182" s="33" t="s">
        <v>784</v>
      </c>
      <c r="N182" s="33" t="s">
        <v>4178</v>
      </c>
      <c r="O182" s="33" t="s">
        <v>3377</v>
      </c>
      <c r="P182" s="33" t="s">
        <v>784</v>
      </c>
      <c r="Q182" s="33" t="s">
        <v>3378</v>
      </c>
      <c r="R182" s="33" t="s">
        <v>3418</v>
      </c>
      <c r="S182">
        <v>1150</v>
      </c>
      <c r="T182" s="2" t="s">
        <v>64</v>
      </c>
      <c r="U182" s="39" t="s">
        <v>64</v>
      </c>
    </row>
    <row r="183" spans="1:21" x14ac:dyDescent="0.35">
      <c r="A183" s="33">
        <v>150095</v>
      </c>
      <c r="B183" s="33" t="s">
        <v>191</v>
      </c>
      <c r="C183" s="33">
        <v>1812936</v>
      </c>
      <c r="D183" s="33" t="s">
        <v>2565</v>
      </c>
      <c r="E183" s="33" t="s">
        <v>4179</v>
      </c>
      <c r="F183" s="33" t="s">
        <v>3370</v>
      </c>
      <c r="G183" s="33" t="s">
        <v>3371</v>
      </c>
      <c r="H183" t="s">
        <v>4180</v>
      </c>
      <c r="I183" s="2">
        <v>254509010</v>
      </c>
      <c r="J183" s="33" t="s">
        <v>4181</v>
      </c>
      <c r="K183" s="33" t="s">
        <v>4182</v>
      </c>
      <c r="L183" s="33" t="s">
        <v>4183</v>
      </c>
      <c r="M183" s="33" t="s">
        <v>120</v>
      </c>
      <c r="N183" s="33" t="s">
        <v>4184</v>
      </c>
      <c r="O183" s="33" t="s">
        <v>3377</v>
      </c>
      <c r="P183" s="33" t="s">
        <v>813</v>
      </c>
      <c r="Q183" s="33" t="s">
        <v>3378</v>
      </c>
      <c r="R183" s="33" t="s">
        <v>3387</v>
      </c>
      <c r="S183">
        <v>158</v>
      </c>
      <c r="T183" s="2" t="s">
        <v>64</v>
      </c>
      <c r="U183" s="39" t="s">
        <v>64</v>
      </c>
    </row>
    <row r="184" spans="1:21" x14ac:dyDescent="0.35">
      <c r="A184" s="33">
        <v>150137</v>
      </c>
      <c r="B184" s="33" t="s">
        <v>253</v>
      </c>
      <c r="C184" s="33">
        <v>302707</v>
      </c>
      <c r="D184" s="33" t="s">
        <v>2584</v>
      </c>
      <c r="E184" s="33" t="s">
        <v>4185</v>
      </c>
      <c r="F184" s="33" t="s">
        <v>3370</v>
      </c>
      <c r="G184" s="33" t="s">
        <v>3371</v>
      </c>
      <c r="H184" t="s">
        <v>4186</v>
      </c>
      <c r="I184" s="2">
        <v>253844812</v>
      </c>
      <c r="J184" s="33" t="s">
        <v>4187</v>
      </c>
      <c r="K184" s="33" t="s">
        <v>4188</v>
      </c>
      <c r="L184" s="33" t="s">
        <v>4189</v>
      </c>
      <c r="M184" s="33" t="s">
        <v>128</v>
      </c>
      <c r="N184" s="33" t="s">
        <v>4190</v>
      </c>
      <c r="O184" s="33" t="s">
        <v>3377</v>
      </c>
      <c r="P184" s="33" t="s">
        <v>128</v>
      </c>
      <c r="Q184" s="33" t="s">
        <v>3378</v>
      </c>
      <c r="R184" s="33" t="s">
        <v>3398</v>
      </c>
      <c r="S184">
        <v>2319</v>
      </c>
      <c r="T184" s="2" t="s">
        <v>64</v>
      </c>
      <c r="U184" s="39" t="s">
        <v>3399</v>
      </c>
    </row>
    <row r="185" spans="1:21" x14ac:dyDescent="0.35">
      <c r="A185" s="33">
        <v>150137</v>
      </c>
      <c r="B185" s="33" t="s">
        <v>219</v>
      </c>
      <c r="C185" s="33">
        <v>302791</v>
      </c>
      <c r="D185" s="33" t="s">
        <v>2584</v>
      </c>
      <c r="E185" s="33" t="s">
        <v>4185</v>
      </c>
      <c r="F185" s="33" t="s">
        <v>3389</v>
      </c>
      <c r="G185" s="33" t="s">
        <v>3371</v>
      </c>
      <c r="H185" t="s">
        <v>4186</v>
      </c>
      <c r="I185" s="2">
        <v>253844812</v>
      </c>
      <c r="J185" s="33" t="s">
        <v>4191</v>
      </c>
      <c r="K185" s="33" t="s">
        <v>4192</v>
      </c>
      <c r="L185" s="33" t="s">
        <v>4189</v>
      </c>
      <c r="M185" s="33" t="s">
        <v>128</v>
      </c>
      <c r="N185" s="33" t="s">
        <v>4193</v>
      </c>
      <c r="O185" s="33" t="s">
        <v>3377</v>
      </c>
      <c r="P185" s="33" t="s">
        <v>128</v>
      </c>
      <c r="Q185" s="33" t="s">
        <v>3378</v>
      </c>
      <c r="R185" s="33" t="s">
        <v>3465</v>
      </c>
      <c r="S185">
        <v>2319</v>
      </c>
      <c r="T185" s="2" t="s">
        <v>64</v>
      </c>
      <c r="U185" s="39" t="s">
        <v>64</v>
      </c>
    </row>
    <row r="186" spans="1:21" x14ac:dyDescent="0.35">
      <c r="A186" s="33">
        <v>150149</v>
      </c>
      <c r="B186" s="33" t="s">
        <v>315</v>
      </c>
      <c r="C186" s="33">
        <v>303173</v>
      </c>
      <c r="D186" s="33" t="s">
        <v>2609</v>
      </c>
      <c r="E186" s="33" t="s">
        <v>4194</v>
      </c>
      <c r="F186" s="33" t="s">
        <v>3370</v>
      </c>
      <c r="G186" s="33" t="s">
        <v>3371</v>
      </c>
      <c r="H186" t="s">
        <v>4195</v>
      </c>
      <c r="I186" s="2">
        <v>253678110</v>
      </c>
      <c r="J186" s="33" t="s">
        <v>4196</v>
      </c>
      <c r="K186" s="33" t="s">
        <v>4197</v>
      </c>
      <c r="L186" s="33" t="s">
        <v>128</v>
      </c>
      <c r="M186" s="33" t="s">
        <v>128</v>
      </c>
      <c r="N186" s="33" t="s">
        <v>4198</v>
      </c>
      <c r="O186" s="33" t="s">
        <v>3377</v>
      </c>
      <c r="P186" s="33" t="s">
        <v>128</v>
      </c>
      <c r="Q186" s="33" t="s">
        <v>3378</v>
      </c>
      <c r="R186" s="33" t="s">
        <v>3398</v>
      </c>
      <c r="S186">
        <v>3003</v>
      </c>
      <c r="T186" s="2" t="s">
        <v>64</v>
      </c>
      <c r="U186" s="39" t="s">
        <v>3399</v>
      </c>
    </row>
    <row r="187" spans="1:21" x14ac:dyDescent="0.35">
      <c r="A187" s="33">
        <v>150149</v>
      </c>
      <c r="B187" s="33" t="s">
        <v>285</v>
      </c>
      <c r="C187" s="33">
        <v>303910</v>
      </c>
      <c r="D187" s="33" t="s">
        <v>2609</v>
      </c>
      <c r="E187" s="33" t="s">
        <v>4194</v>
      </c>
      <c r="F187" s="33" t="s">
        <v>3389</v>
      </c>
      <c r="G187" s="33" t="s">
        <v>3371</v>
      </c>
      <c r="H187" t="s">
        <v>4195</v>
      </c>
      <c r="I187" s="2">
        <v>253678110</v>
      </c>
      <c r="J187" s="33" t="s">
        <v>4199</v>
      </c>
      <c r="K187" s="33" t="s">
        <v>4197</v>
      </c>
      <c r="L187" s="33" t="s">
        <v>128</v>
      </c>
      <c r="M187" s="33" t="s">
        <v>128</v>
      </c>
      <c r="N187" s="33" t="s">
        <v>4200</v>
      </c>
      <c r="O187" s="33" t="s">
        <v>3377</v>
      </c>
      <c r="P187" s="33" t="s">
        <v>128</v>
      </c>
      <c r="Q187" s="33" t="s">
        <v>3378</v>
      </c>
      <c r="R187" s="33" t="s">
        <v>3387</v>
      </c>
      <c r="S187">
        <v>3003</v>
      </c>
      <c r="T187" s="2" t="s">
        <v>64</v>
      </c>
      <c r="U187" s="39" t="s">
        <v>64</v>
      </c>
    </row>
    <row r="188" spans="1:21" x14ac:dyDescent="0.35">
      <c r="A188" s="33">
        <v>150162</v>
      </c>
      <c r="B188" s="33" t="s">
        <v>372</v>
      </c>
      <c r="C188" s="33">
        <v>304240</v>
      </c>
      <c r="D188" s="33" t="s">
        <v>2634</v>
      </c>
      <c r="E188" s="33" t="s">
        <v>4201</v>
      </c>
      <c r="F188" s="33" t="s">
        <v>3370</v>
      </c>
      <c r="G188" s="33" t="s">
        <v>3371</v>
      </c>
      <c r="H188" t="s">
        <v>4202</v>
      </c>
      <c r="I188" s="2"/>
      <c r="J188" s="33" t="s">
        <v>4203</v>
      </c>
      <c r="K188" s="33" t="s">
        <v>4204</v>
      </c>
      <c r="L188" s="33" t="s">
        <v>4205</v>
      </c>
      <c r="M188" s="33" t="s">
        <v>128</v>
      </c>
      <c r="N188" s="33" t="s">
        <v>4206</v>
      </c>
      <c r="O188" s="33" t="s">
        <v>3377</v>
      </c>
      <c r="P188" s="33" t="s">
        <v>128</v>
      </c>
      <c r="Q188" s="33" t="s">
        <v>3378</v>
      </c>
      <c r="R188" s="33" t="s">
        <v>3379</v>
      </c>
      <c r="S188">
        <v>1555</v>
      </c>
      <c r="T188" s="2" t="s">
        <v>64</v>
      </c>
      <c r="U188" s="39" t="s">
        <v>64</v>
      </c>
    </row>
    <row r="189" spans="1:21" x14ac:dyDescent="0.35">
      <c r="A189" s="33">
        <v>150162</v>
      </c>
      <c r="B189" s="33" t="s">
        <v>344</v>
      </c>
      <c r="C189" s="33">
        <v>304746</v>
      </c>
      <c r="D189" s="33" t="s">
        <v>2634</v>
      </c>
      <c r="E189" s="33" t="s">
        <v>4201</v>
      </c>
      <c r="F189" s="33" t="s">
        <v>3389</v>
      </c>
      <c r="G189" s="33" t="s">
        <v>3371</v>
      </c>
      <c r="H189" t="s">
        <v>4202</v>
      </c>
      <c r="I189" s="2"/>
      <c r="J189" s="33" t="s">
        <v>4207</v>
      </c>
      <c r="K189" s="33" t="s">
        <v>4208</v>
      </c>
      <c r="L189" s="33" t="s">
        <v>4205</v>
      </c>
      <c r="M189" s="33" t="s">
        <v>128</v>
      </c>
      <c r="N189" s="33" t="s">
        <v>4209</v>
      </c>
      <c r="O189" s="33" t="s">
        <v>3377</v>
      </c>
      <c r="P189" s="33" t="s">
        <v>128</v>
      </c>
      <c r="Q189" s="33" t="s">
        <v>3378</v>
      </c>
      <c r="R189" s="33" t="s">
        <v>3410</v>
      </c>
      <c r="S189">
        <v>1555</v>
      </c>
      <c r="T189" s="2" t="s">
        <v>64</v>
      </c>
      <c r="U189" s="39" t="s">
        <v>64</v>
      </c>
    </row>
    <row r="190" spans="1:21" x14ac:dyDescent="0.35">
      <c r="A190" s="33">
        <v>150198</v>
      </c>
      <c r="B190" s="33" t="s">
        <v>189</v>
      </c>
      <c r="C190" s="33">
        <v>1302882</v>
      </c>
      <c r="D190" s="33" t="s">
        <v>2563</v>
      </c>
      <c r="E190" s="33" t="s">
        <v>4210</v>
      </c>
      <c r="F190" s="33" t="s">
        <v>3370</v>
      </c>
      <c r="G190" s="33" t="s">
        <v>3371</v>
      </c>
      <c r="H190" t="s">
        <v>4211</v>
      </c>
      <c r="I190" s="2">
        <v>254883143</v>
      </c>
      <c r="J190" s="33" t="s">
        <v>4212</v>
      </c>
      <c r="K190" s="33" t="s">
        <v>4213</v>
      </c>
      <c r="L190" s="33" t="s">
        <v>4214</v>
      </c>
      <c r="M190" s="33" t="s">
        <v>131</v>
      </c>
      <c r="N190" s="33" t="s">
        <v>4215</v>
      </c>
      <c r="O190" s="33" t="s">
        <v>3377</v>
      </c>
      <c r="P190" s="33" t="s">
        <v>132</v>
      </c>
      <c r="Q190" s="33" t="s">
        <v>3378</v>
      </c>
      <c r="R190" s="33" t="s">
        <v>3456</v>
      </c>
      <c r="S190">
        <v>310</v>
      </c>
      <c r="T190" s="2" t="s">
        <v>64</v>
      </c>
      <c r="U190" s="39" t="s">
        <v>64</v>
      </c>
    </row>
    <row r="191" spans="1:21" x14ac:dyDescent="0.35">
      <c r="A191" s="33">
        <v>150204</v>
      </c>
      <c r="B191" s="33" t="s">
        <v>223</v>
      </c>
      <c r="C191" s="33">
        <v>1302182</v>
      </c>
      <c r="D191" s="33" t="s">
        <v>2588</v>
      </c>
      <c r="E191" s="33" t="s">
        <v>4216</v>
      </c>
      <c r="F191" s="33" t="s">
        <v>3370</v>
      </c>
      <c r="G191" s="33" t="s">
        <v>3371</v>
      </c>
      <c r="H191" t="s">
        <v>4217</v>
      </c>
      <c r="I191" s="2">
        <v>255552834</v>
      </c>
      <c r="J191" s="33" t="s">
        <v>4218</v>
      </c>
      <c r="K191" s="33" t="s">
        <v>4219</v>
      </c>
      <c r="L191" s="33" t="s">
        <v>4214</v>
      </c>
      <c r="M191" s="33" t="s">
        <v>131</v>
      </c>
      <c r="N191" s="33" t="s">
        <v>4220</v>
      </c>
      <c r="O191" s="33" t="s">
        <v>3377</v>
      </c>
      <c r="P191" s="33" t="s">
        <v>132</v>
      </c>
      <c r="Q191" s="33" t="s">
        <v>3378</v>
      </c>
      <c r="R191" s="33" t="s">
        <v>3387</v>
      </c>
      <c r="S191">
        <v>384</v>
      </c>
      <c r="T191" s="2" t="s">
        <v>64</v>
      </c>
      <c r="U191" s="39" t="s">
        <v>64</v>
      </c>
    </row>
    <row r="192" spans="1:21" x14ac:dyDescent="0.35">
      <c r="A192" s="33">
        <v>150216</v>
      </c>
      <c r="B192" s="33" t="s">
        <v>257</v>
      </c>
      <c r="C192" s="33">
        <v>1302721</v>
      </c>
      <c r="D192" s="33" t="s">
        <v>2613</v>
      </c>
      <c r="E192" s="33" t="s">
        <v>4221</v>
      </c>
      <c r="F192" s="33" t="s">
        <v>3370</v>
      </c>
      <c r="G192" s="33" t="s">
        <v>3371</v>
      </c>
      <c r="H192" t="s">
        <v>4222</v>
      </c>
      <c r="I192" s="2">
        <v>255541170</v>
      </c>
      <c r="J192" s="33" t="s">
        <v>4223</v>
      </c>
      <c r="K192" s="33" t="s">
        <v>4224</v>
      </c>
      <c r="L192" s="33" t="s">
        <v>4214</v>
      </c>
      <c r="M192" s="33" t="s">
        <v>131</v>
      </c>
      <c r="N192" s="33" t="s">
        <v>4225</v>
      </c>
      <c r="O192" s="33" t="s">
        <v>3377</v>
      </c>
      <c r="P192" s="33" t="s">
        <v>132</v>
      </c>
      <c r="Q192" s="33" t="s">
        <v>3378</v>
      </c>
      <c r="R192" s="33" t="s">
        <v>3379</v>
      </c>
      <c r="S192">
        <v>753</v>
      </c>
      <c r="T192" s="2" t="s">
        <v>64</v>
      </c>
      <c r="U192" s="39" t="s">
        <v>64</v>
      </c>
    </row>
    <row r="193" spans="1:21" x14ac:dyDescent="0.35">
      <c r="A193" s="33">
        <v>150230</v>
      </c>
      <c r="B193" s="33" t="s">
        <v>225</v>
      </c>
      <c r="C193" s="33">
        <v>1703072</v>
      </c>
      <c r="D193" s="33" t="s">
        <v>2590</v>
      </c>
      <c r="E193" s="33" t="s">
        <v>4226</v>
      </c>
      <c r="F193" s="33" t="s">
        <v>3389</v>
      </c>
      <c r="G193" s="33" t="s">
        <v>3371</v>
      </c>
      <c r="H193" t="s">
        <v>4227</v>
      </c>
      <c r="I193" s="2"/>
      <c r="J193" s="33" t="s">
        <v>4228</v>
      </c>
      <c r="K193" s="33" t="s">
        <v>4229</v>
      </c>
      <c r="L193" s="33" t="s">
        <v>4230</v>
      </c>
      <c r="M193" s="33" t="s">
        <v>4231</v>
      </c>
      <c r="N193" s="33" t="s">
        <v>4232</v>
      </c>
      <c r="O193" s="33" t="s">
        <v>3377</v>
      </c>
      <c r="P193" s="33" t="s">
        <v>813</v>
      </c>
      <c r="Q193" s="33" t="s">
        <v>3378</v>
      </c>
      <c r="R193" s="33" t="s">
        <v>3465</v>
      </c>
      <c r="S193">
        <v>701</v>
      </c>
      <c r="T193" s="2" t="s">
        <v>64</v>
      </c>
      <c r="U193" s="39" t="s">
        <v>64</v>
      </c>
    </row>
    <row r="194" spans="1:21" x14ac:dyDescent="0.35">
      <c r="A194" s="33">
        <v>150230</v>
      </c>
      <c r="B194" s="33" t="s">
        <v>259</v>
      </c>
      <c r="C194" s="33">
        <v>1703324</v>
      </c>
      <c r="D194" s="33" t="s">
        <v>2590</v>
      </c>
      <c r="E194" s="33" t="s">
        <v>4226</v>
      </c>
      <c r="F194" s="33" t="s">
        <v>3370</v>
      </c>
      <c r="G194" s="33" t="s">
        <v>3371</v>
      </c>
      <c r="H194" t="s">
        <v>4227</v>
      </c>
      <c r="I194" s="2"/>
      <c r="J194" s="33" t="s">
        <v>4233</v>
      </c>
      <c r="K194" s="33" t="s">
        <v>4234</v>
      </c>
      <c r="L194" s="33" t="s">
        <v>4230</v>
      </c>
      <c r="M194" s="33" t="s">
        <v>4231</v>
      </c>
      <c r="N194" s="33" t="s">
        <v>4235</v>
      </c>
      <c r="O194" s="33" t="s">
        <v>3377</v>
      </c>
      <c r="P194" s="33" t="s">
        <v>813</v>
      </c>
      <c r="Q194" s="33" t="s">
        <v>3378</v>
      </c>
      <c r="R194" s="33" t="s">
        <v>3439</v>
      </c>
      <c r="S194">
        <v>701</v>
      </c>
      <c r="T194" s="2" t="s">
        <v>64</v>
      </c>
      <c r="U194" s="39" t="s">
        <v>64</v>
      </c>
    </row>
    <row r="195" spans="1:21" x14ac:dyDescent="0.35">
      <c r="A195" s="33">
        <v>150241</v>
      </c>
      <c r="B195" s="33" t="s">
        <v>399</v>
      </c>
      <c r="C195" s="33">
        <v>303432</v>
      </c>
      <c r="D195" s="33" t="s">
        <v>2659</v>
      </c>
      <c r="E195" s="33" t="s">
        <v>4236</v>
      </c>
      <c r="F195" s="33" t="s">
        <v>3389</v>
      </c>
      <c r="G195" s="33" t="s">
        <v>3371</v>
      </c>
      <c r="H195" t="s">
        <v>4237</v>
      </c>
      <c r="I195" s="2">
        <v>253284050</v>
      </c>
      <c r="J195" s="33" t="s">
        <v>4238</v>
      </c>
      <c r="K195" s="33" t="s">
        <v>4239</v>
      </c>
      <c r="L195" s="33" t="s">
        <v>128</v>
      </c>
      <c r="M195" s="33" t="s">
        <v>128</v>
      </c>
      <c r="N195" s="33" t="s">
        <v>4240</v>
      </c>
      <c r="O195" s="33" t="s">
        <v>3377</v>
      </c>
      <c r="P195" s="33" t="s">
        <v>128</v>
      </c>
      <c r="Q195" s="33" t="s">
        <v>3378</v>
      </c>
      <c r="R195" s="33" t="s">
        <v>3387</v>
      </c>
      <c r="S195">
        <v>2199</v>
      </c>
      <c r="T195" s="2" t="s">
        <v>64</v>
      </c>
      <c r="U195" s="39" t="s">
        <v>64</v>
      </c>
    </row>
    <row r="196" spans="1:21" x14ac:dyDescent="0.35">
      <c r="A196" s="33">
        <v>150241</v>
      </c>
      <c r="B196" s="33" t="s">
        <v>427</v>
      </c>
      <c r="C196" s="33">
        <v>303947</v>
      </c>
      <c r="D196" s="33" t="s">
        <v>2659</v>
      </c>
      <c r="E196" s="33" t="s">
        <v>4236</v>
      </c>
      <c r="F196" s="33" t="s">
        <v>3370</v>
      </c>
      <c r="G196" s="33" t="s">
        <v>3371</v>
      </c>
      <c r="H196" t="s">
        <v>4237</v>
      </c>
      <c r="I196" s="2">
        <v>253284050</v>
      </c>
      <c r="J196" s="33" t="s">
        <v>4241</v>
      </c>
      <c r="K196" s="33" t="s">
        <v>4197</v>
      </c>
      <c r="L196" s="33" t="s">
        <v>128</v>
      </c>
      <c r="M196" s="33" t="s">
        <v>128</v>
      </c>
      <c r="N196" s="33" t="s">
        <v>4242</v>
      </c>
      <c r="O196" s="33" t="s">
        <v>3377</v>
      </c>
      <c r="P196" s="33" t="s">
        <v>128</v>
      </c>
      <c r="Q196" s="33" t="s">
        <v>3378</v>
      </c>
      <c r="R196" s="33" t="s">
        <v>3398</v>
      </c>
      <c r="S196">
        <v>2199</v>
      </c>
      <c r="T196" s="2" t="s">
        <v>64</v>
      </c>
      <c r="U196" s="39" t="s">
        <v>3399</v>
      </c>
    </row>
    <row r="197" spans="1:21" x14ac:dyDescent="0.35">
      <c r="A197" s="33">
        <v>150253</v>
      </c>
      <c r="B197" s="33" t="s">
        <v>456</v>
      </c>
      <c r="C197" s="33">
        <v>303689</v>
      </c>
      <c r="D197" s="33" t="s">
        <v>2684</v>
      </c>
      <c r="E197" s="33" t="s">
        <v>4243</v>
      </c>
      <c r="F197" s="33" t="s">
        <v>3370</v>
      </c>
      <c r="G197" s="33" t="s">
        <v>3371</v>
      </c>
      <c r="H197" t="s">
        <v>4244</v>
      </c>
      <c r="I197" s="2">
        <v>253913637</v>
      </c>
      <c r="J197" s="33" t="s">
        <v>4245</v>
      </c>
      <c r="K197" s="33" t="s">
        <v>4246</v>
      </c>
      <c r="L197" s="33" t="s">
        <v>128</v>
      </c>
      <c r="M197" s="33" t="s">
        <v>128</v>
      </c>
      <c r="N197" s="33" t="s">
        <v>4247</v>
      </c>
      <c r="O197" s="33" t="s">
        <v>3377</v>
      </c>
      <c r="P197" s="33" t="s">
        <v>128</v>
      </c>
      <c r="Q197" s="33" t="s">
        <v>3378</v>
      </c>
      <c r="R197" s="33" t="s">
        <v>3387</v>
      </c>
      <c r="S197">
        <v>680</v>
      </c>
      <c r="T197" s="2" t="s">
        <v>64</v>
      </c>
      <c r="U197" s="39" t="s">
        <v>64</v>
      </c>
    </row>
    <row r="198" spans="1:21" x14ac:dyDescent="0.35">
      <c r="A198" s="33">
        <v>150290</v>
      </c>
      <c r="B198" s="33" t="s">
        <v>485</v>
      </c>
      <c r="C198" s="33">
        <v>308224</v>
      </c>
      <c r="D198" s="33" t="s">
        <v>2708</v>
      </c>
      <c r="E198" s="33" t="s">
        <v>4248</v>
      </c>
      <c r="F198" s="33" t="s">
        <v>3370</v>
      </c>
      <c r="G198" s="33" t="s">
        <v>3371</v>
      </c>
      <c r="H198" t="s">
        <v>4249</v>
      </c>
      <c r="I198" s="2">
        <v>252872609</v>
      </c>
      <c r="J198" s="33" t="s">
        <v>4250</v>
      </c>
      <c r="K198" s="33" t="s">
        <v>4251</v>
      </c>
      <c r="L198" s="33" t="s">
        <v>4252</v>
      </c>
      <c r="M198" s="33" t="s">
        <v>128</v>
      </c>
      <c r="N198" s="33" t="s">
        <v>4253</v>
      </c>
      <c r="O198" s="33" t="s">
        <v>3377</v>
      </c>
      <c r="P198" s="33" t="s">
        <v>128</v>
      </c>
      <c r="Q198" s="33" t="s">
        <v>3378</v>
      </c>
      <c r="R198" s="33" t="s">
        <v>3387</v>
      </c>
      <c r="S198">
        <v>792</v>
      </c>
      <c r="T198" s="2" t="s">
        <v>64</v>
      </c>
      <c r="U198" s="39" t="s">
        <v>64</v>
      </c>
    </row>
    <row r="199" spans="1:21" x14ac:dyDescent="0.35">
      <c r="A199" s="33">
        <v>150307</v>
      </c>
      <c r="B199" s="33" t="s">
        <v>515</v>
      </c>
      <c r="C199" s="33">
        <v>308169</v>
      </c>
      <c r="D199" s="33" t="s">
        <v>2732</v>
      </c>
      <c r="E199" s="33" t="s">
        <v>4254</v>
      </c>
      <c r="F199" s="33" t="s">
        <v>3370</v>
      </c>
      <c r="G199" s="33" t="s">
        <v>3371</v>
      </c>
      <c r="H199" t="s">
        <v>4255</v>
      </c>
      <c r="I199" s="2">
        <v>253552323</v>
      </c>
      <c r="J199" s="33" t="s">
        <v>4256</v>
      </c>
      <c r="K199" s="33" t="s">
        <v>4257</v>
      </c>
      <c r="L199" s="33" t="s">
        <v>4252</v>
      </c>
      <c r="M199" s="33" t="s">
        <v>128</v>
      </c>
      <c r="N199" s="33" t="s">
        <v>4258</v>
      </c>
      <c r="O199" s="33" t="s">
        <v>3377</v>
      </c>
      <c r="P199" s="33" t="s">
        <v>128</v>
      </c>
      <c r="Q199" s="33" t="s">
        <v>3378</v>
      </c>
      <c r="R199" s="33" t="s">
        <v>3387</v>
      </c>
      <c r="S199">
        <v>588</v>
      </c>
      <c r="T199" s="2" t="s">
        <v>64</v>
      </c>
      <c r="U199" s="39" t="s">
        <v>64</v>
      </c>
    </row>
    <row r="200" spans="1:21" x14ac:dyDescent="0.35">
      <c r="A200" s="33">
        <v>150319</v>
      </c>
      <c r="B200" s="33" t="s">
        <v>545</v>
      </c>
      <c r="C200" s="33">
        <v>310057</v>
      </c>
      <c r="D200" s="33" t="s">
        <v>2756</v>
      </c>
      <c r="E200" s="33" t="s">
        <v>4259</v>
      </c>
      <c r="F200" s="33" t="s">
        <v>3389</v>
      </c>
      <c r="G200" s="33" t="s">
        <v>3371</v>
      </c>
      <c r="H200" t="s">
        <v>4260</v>
      </c>
      <c r="I200" s="2">
        <v>253390200</v>
      </c>
      <c r="J200" s="33" t="s">
        <v>4261</v>
      </c>
      <c r="K200" s="33" t="s">
        <v>4262</v>
      </c>
      <c r="L200" s="33" t="s">
        <v>4263</v>
      </c>
      <c r="M200" s="33" t="s">
        <v>128</v>
      </c>
      <c r="N200" s="33" t="s">
        <v>4264</v>
      </c>
      <c r="O200" s="33" t="s">
        <v>3377</v>
      </c>
      <c r="P200" s="33" t="s">
        <v>128</v>
      </c>
      <c r="Q200" s="33" t="s">
        <v>3378</v>
      </c>
      <c r="R200" s="33" t="s">
        <v>3456</v>
      </c>
      <c r="S200">
        <v>492</v>
      </c>
      <c r="T200" s="2" t="s">
        <v>64</v>
      </c>
      <c r="U200" s="39" t="s">
        <v>64</v>
      </c>
    </row>
    <row r="201" spans="1:21" x14ac:dyDescent="0.35">
      <c r="A201" s="33">
        <v>150319</v>
      </c>
      <c r="B201" s="33" t="s">
        <v>573</v>
      </c>
      <c r="C201" s="33">
        <v>310736</v>
      </c>
      <c r="D201" s="33" t="s">
        <v>2756</v>
      </c>
      <c r="E201" s="33" t="s">
        <v>4259</v>
      </c>
      <c r="F201" s="33" t="s">
        <v>3370</v>
      </c>
      <c r="G201" s="33" t="s">
        <v>3371</v>
      </c>
      <c r="H201" t="s">
        <v>4260</v>
      </c>
      <c r="I201" s="2">
        <v>253390200</v>
      </c>
      <c r="J201" s="33" t="s">
        <v>4265</v>
      </c>
      <c r="K201" s="33" t="s">
        <v>4266</v>
      </c>
      <c r="L201" s="33" t="s">
        <v>4263</v>
      </c>
      <c r="M201" s="33" t="s">
        <v>128</v>
      </c>
      <c r="N201" s="33" t="s">
        <v>4267</v>
      </c>
      <c r="O201" s="33" t="s">
        <v>3377</v>
      </c>
      <c r="P201" s="33" t="s">
        <v>128</v>
      </c>
      <c r="Q201" s="33" t="s">
        <v>3378</v>
      </c>
      <c r="R201" s="33" t="s">
        <v>3446</v>
      </c>
      <c r="S201">
        <v>492</v>
      </c>
      <c r="T201" s="2" t="s">
        <v>64</v>
      </c>
      <c r="U201" s="39" t="s">
        <v>64</v>
      </c>
    </row>
    <row r="202" spans="1:21" x14ac:dyDescent="0.35">
      <c r="A202" s="33">
        <v>150320</v>
      </c>
      <c r="B202" s="33" t="s">
        <v>602</v>
      </c>
      <c r="C202" s="33">
        <v>309979</v>
      </c>
      <c r="D202" s="33" t="s">
        <v>2780</v>
      </c>
      <c r="E202" s="33" t="s">
        <v>4268</v>
      </c>
      <c r="F202" s="33" t="s">
        <v>3370</v>
      </c>
      <c r="G202" s="33" t="s">
        <v>3371</v>
      </c>
      <c r="H202" t="s">
        <v>4269</v>
      </c>
      <c r="I202" s="2">
        <v>253635540</v>
      </c>
      <c r="J202" s="33" t="s">
        <v>4270</v>
      </c>
      <c r="K202" s="33" t="s">
        <v>4271</v>
      </c>
      <c r="L202" s="33" t="s">
        <v>4272</v>
      </c>
      <c r="M202" s="33" t="s">
        <v>128</v>
      </c>
      <c r="N202" s="33" t="s">
        <v>4273</v>
      </c>
      <c r="O202" s="33" t="s">
        <v>3377</v>
      </c>
      <c r="P202" s="33" t="s">
        <v>128</v>
      </c>
      <c r="Q202" s="33" t="s">
        <v>3378</v>
      </c>
      <c r="R202" s="33" t="s">
        <v>3418</v>
      </c>
      <c r="S202">
        <v>1240</v>
      </c>
      <c r="T202" s="2" t="s">
        <v>64</v>
      </c>
      <c r="U202" s="39" t="s">
        <v>64</v>
      </c>
    </row>
    <row r="203" spans="1:21" x14ac:dyDescent="0.35">
      <c r="A203" s="33">
        <v>150356</v>
      </c>
      <c r="B203" s="33" t="s">
        <v>187</v>
      </c>
      <c r="C203" s="33">
        <v>109099</v>
      </c>
      <c r="D203" s="33" t="s">
        <v>2561</v>
      </c>
      <c r="E203" s="33" t="s">
        <v>4274</v>
      </c>
      <c r="F203" s="33" t="s">
        <v>3370</v>
      </c>
      <c r="G203" s="33" t="s">
        <v>3371</v>
      </c>
      <c r="H203" t="s">
        <v>4275</v>
      </c>
      <c r="I203" s="2">
        <v>227454395</v>
      </c>
      <c r="J203" s="33" t="s">
        <v>4276</v>
      </c>
      <c r="K203" s="33" t="s">
        <v>4277</v>
      </c>
      <c r="L203" s="33" t="s">
        <v>4278</v>
      </c>
      <c r="M203" s="33" t="s">
        <v>115</v>
      </c>
      <c r="N203" s="33" t="s">
        <v>4279</v>
      </c>
      <c r="O203" s="33" t="s">
        <v>3377</v>
      </c>
      <c r="P203" s="33" t="s">
        <v>700</v>
      </c>
      <c r="Q203" s="33" t="s">
        <v>3378</v>
      </c>
      <c r="R203" s="33" t="s">
        <v>3387</v>
      </c>
      <c r="S203">
        <v>1251</v>
      </c>
      <c r="T203" s="2" t="s">
        <v>64</v>
      </c>
      <c r="U203" s="39" t="s">
        <v>64</v>
      </c>
    </row>
    <row r="204" spans="1:21" x14ac:dyDescent="0.35">
      <c r="A204" s="33">
        <v>150370</v>
      </c>
      <c r="B204" s="33" t="s">
        <v>319</v>
      </c>
      <c r="C204" s="33">
        <v>1305004</v>
      </c>
      <c r="D204" s="33" t="s">
        <v>2638</v>
      </c>
      <c r="E204" s="33" t="s">
        <v>4280</v>
      </c>
      <c r="F204" s="33" t="s">
        <v>3370</v>
      </c>
      <c r="G204" s="33" t="s">
        <v>3371</v>
      </c>
      <c r="H204" t="s">
        <v>4281</v>
      </c>
      <c r="I204" s="2">
        <v>255913055</v>
      </c>
      <c r="J204" s="33" t="s">
        <v>4282</v>
      </c>
      <c r="K204" s="33" t="s">
        <v>4283</v>
      </c>
      <c r="L204" s="33" t="s">
        <v>4284</v>
      </c>
      <c r="M204" s="33" t="s">
        <v>131</v>
      </c>
      <c r="N204" s="33" t="s">
        <v>4285</v>
      </c>
      <c r="O204" s="33" t="s">
        <v>3377</v>
      </c>
      <c r="P204" s="33" t="s">
        <v>132</v>
      </c>
      <c r="Q204" s="33" t="s">
        <v>3378</v>
      </c>
      <c r="R204" s="33" t="s">
        <v>4286</v>
      </c>
      <c r="S204">
        <v>1410</v>
      </c>
      <c r="T204" s="2" t="s">
        <v>64</v>
      </c>
      <c r="U204" s="39" t="s">
        <v>64</v>
      </c>
    </row>
    <row r="205" spans="1:21" x14ac:dyDescent="0.35">
      <c r="A205" s="33">
        <v>150370</v>
      </c>
      <c r="B205" s="33" t="s">
        <v>289</v>
      </c>
      <c r="C205" s="33">
        <v>1305904</v>
      </c>
      <c r="D205" s="33" t="s">
        <v>2638</v>
      </c>
      <c r="E205" s="33" t="s">
        <v>4280</v>
      </c>
      <c r="F205" s="33" t="s">
        <v>3389</v>
      </c>
      <c r="G205" s="33" t="s">
        <v>3371</v>
      </c>
      <c r="H205" t="s">
        <v>4281</v>
      </c>
      <c r="I205" s="2">
        <v>255913055</v>
      </c>
      <c r="J205" s="33" t="s">
        <v>4287</v>
      </c>
      <c r="K205" s="33" t="s">
        <v>4288</v>
      </c>
      <c r="L205" s="33" t="s">
        <v>4284</v>
      </c>
      <c r="M205" s="33" t="s">
        <v>131</v>
      </c>
      <c r="N205" s="33" t="s">
        <v>4289</v>
      </c>
      <c r="O205" s="33" t="s">
        <v>3377</v>
      </c>
      <c r="P205" s="33" t="s">
        <v>132</v>
      </c>
      <c r="Q205" s="33" t="s">
        <v>3378</v>
      </c>
      <c r="R205" s="33" t="s">
        <v>3379</v>
      </c>
      <c r="S205">
        <v>1410</v>
      </c>
      <c r="T205" s="2" t="s">
        <v>64</v>
      </c>
      <c r="U205" s="39" t="s">
        <v>64</v>
      </c>
    </row>
    <row r="206" spans="1:21" x14ac:dyDescent="0.35">
      <c r="A206" s="33">
        <v>150381</v>
      </c>
      <c r="B206" s="33" t="s">
        <v>258</v>
      </c>
      <c r="C206" s="33">
        <v>1609311</v>
      </c>
      <c r="D206" s="33" t="s">
        <v>2589</v>
      </c>
      <c r="E206" s="33" t="s">
        <v>4290</v>
      </c>
      <c r="F206" s="33" t="s">
        <v>3370</v>
      </c>
      <c r="G206" s="33" t="s">
        <v>3371</v>
      </c>
      <c r="H206" t="s">
        <v>4291</v>
      </c>
      <c r="I206" s="2">
        <v>258836560</v>
      </c>
      <c r="J206" s="33" t="s">
        <v>4292</v>
      </c>
      <c r="K206" s="33" t="s">
        <v>4177</v>
      </c>
      <c r="L206" s="33" t="s">
        <v>784</v>
      </c>
      <c r="M206" s="33" t="s">
        <v>784</v>
      </c>
      <c r="N206" s="33" t="s">
        <v>4293</v>
      </c>
      <c r="O206" s="33" t="s">
        <v>3377</v>
      </c>
      <c r="P206" s="33" t="s">
        <v>784</v>
      </c>
      <c r="Q206" s="33" t="s">
        <v>3378</v>
      </c>
      <c r="R206" s="33" t="s">
        <v>3461</v>
      </c>
      <c r="S206">
        <v>2093</v>
      </c>
      <c r="T206" s="2" t="s">
        <v>64</v>
      </c>
      <c r="U206" s="39" t="s">
        <v>3399</v>
      </c>
    </row>
    <row r="207" spans="1:21" x14ac:dyDescent="0.35">
      <c r="A207" s="33">
        <v>150381</v>
      </c>
      <c r="B207" s="33" t="s">
        <v>224</v>
      </c>
      <c r="C207" s="33">
        <v>1609783</v>
      </c>
      <c r="D207" s="33" t="s">
        <v>2589</v>
      </c>
      <c r="E207" s="33" t="s">
        <v>4290</v>
      </c>
      <c r="F207" s="33" t="s">
        <v>3389</v>
      </c>
      <c r="G207" s="33" t="s">
        <v>3371</v>
      </c>
      <c r="H207" t="s">
        <v>4291</v>
      </c>
      <c r="I207" s="2">
        <v>258836560</v>
      </c>
      <c r="J207" s="33" t="s">
        <v>4292</v>
      </c>
      <c r="K207" s="33" t="s">
        <v>4177</v>
      </c>
      <c r="L207" s="33" t="s">
        <v>784</v>
      </c>
      <c r="M207" s="33" t="s">
        <v>784</v>
      </c>
      <c r="N207" s="33" t="s">
        <v>4294</v>
      </c>
      <c r="O207" s="33" t="s">
        <v>3377</v>
      </c>
      <c r="P207" s="33" t="s">
        <v>784</v>
      </c>
      <c r="Q207" s="33" t="s">
        <v>3378</v>
      </c>
      <c r="R207" s="33" t="s">
        <v>3418</v>
      </c>
      <c r="S207">
        <v>2093</v>
      </c>
      <c r="T207" s="2" t="s">
        <v>64</v>
      </c>
      <c r="U207" s="39" t="s">
        <v>64</v>
      </c>
    </row>
    <row r="208" spans="1:21" x14ac:dyDescent="0.35">
      <c r="A208" s="33">
        <v>150393</v>
      </c>
      <c r="B208" s="33" t="s">
        <v>256</v>
      </c>
      <c r="C208" s="33">
        <v>1308280</v>
      </c>
      <c r="D208" s="33" t="s">
        <v>2587</v>
      </c>
      <c r="E208" s="33" t="s">
        <v>4295</v>
      </c>
      <c r="F208" s="33" t="s">
        <v>3370</v>
      </c>
      <c r="G208" s="33" t="s">
        <v>3371</v>
      </c>
      <c r="H208" t="s">
        <v>4296</v>
      </c>
      <c r="I208" s="2">
        <v>229960158</v>
      </c>
      <c r="J208" s="33" t="s">
        <v>4297</v>
      </c>
      <c r="K208" s="33" t="s">
        <v>4298</v>
      </c>
      <c r="L208" s="33" t="s">
        <v>4299</v>
      </c>
      <c r="M208" s="33" t="s">
        <v>131</v>
      </c>
      <c r="N208" s="33" t="s">
        <v>4300</v>
      </c>
      <c r="O208" s="33" t="s">
        <v>3377</v>
      </c>
      <c r="P208" s="33" t="s">
        <v>131</v>
      </c>
      <c r="Q208" s="33" t="s">
        <v>3378</v>
      </c>
      <c r="R208" s="33" t="s">
        <v>3387</v>
      </c>
      <c r="S208">
        <v>883</v>
      </c>
      <c r="T208" s="2" t="s">
        <v>64</v>
      </c>
      <c r="U208" s="39" t="s">
        <v>64</v>
      </c>
    </row>
    <row r="209" spans="1:21" x14ac:dyDescent="0.35">
      <c r="A209" s="33">
        <v>150400</v>
      </c>
      <c r="B209" s="33" t="s">
        <v>288</v>
      </c>
      <c r="C209" s="33">
        <v>1312553</v>
      </c>
      <c r="D209" s="33" t="s">
        <v>2612</v>
      </c>
      <c r="E209" s="33" t="s">
        <v>4301</v>
      </c>
      <c r="F209" s="33" t="s">
        <v>3370</v>
      </c>
      <c r="G209" s="33" t="s">
        <v>3371</v>
      </c>
      <c r="H209" t="s">
        <v>4302</v>
      </c>
      <c r="I209" s="2">
        <v>228302926</v>
      </c>
      <c r="J209" s="33" t="s">
        <v>4303</v>
      </c>
      <c r="K209" s="33" t="s">
        <v>4304</v>
      </c>
      <c r="L209" s="33" t="s">
        <v>131</v>
      </c>
      <c r="M209" s="33" t="s">
        <v>131</v>
      </c>
      <c r="N209" s="33" t="s">
        <v>4305</v>
      </c>
      <c r="O209" s="33" t="s">
        <v>3377</v>
      </c>
      <c r="P209" s="33" t="s">
        <v>131</v>
      </c>
      <c r="Q209" s="33" t="s">
        <v>3378</v>
      </c>
      <c r="R209" s="33" t="s">
        <v>3418</v>
      </c>
      <c r="S209">
        <v>557</v>
      </c>
      <c r="T209" s="2" t="s">
        <v>64</v>
      </c>
      <c r="U209" s="39" t="s">
        <v>64</v>
      </c>
    </row>
    <row r="210" spans="1:21" x14ac:dyDescent="0.35">
      <c r="A210" s="33">
        <v>150411</v>
      </c>
      <c r="B210" s="33" t="s">
        <v>318</v>
      </c>
      <c r="C210" s="33">
        <v>1316922</v>
      </c>
      <c r="D210" s="33" t="s">
        <v>2637</v>
      </c>
      <c r="E210" s="33" t="s">
        <v>4306</v>
      </c>
      <c r="F210" s="33" t="s">
        <v>3370</v>
      </c>
      <c r="G210" s="33" t="s">
        <v>3371</v>
      </c>
      <c r="H210" t="s">
        <v>4307</v>
      </c>
      <c r="I210" s="2">
        <v>252652355</v>
      </c>
      <c r="J210" s="33" t="s">
        <v>4308</v>
      </c>
      <c r="K210" s="33" t="s">
        <v>4309</v>
      </c>
      <c r="L210" s="33" t="s">
        <v>4310</v>
      </c>
      <c r="M210" s="33" t="s">
        <v>131</v>
      </c>
      <c r="N210" s="33" t="s">
        <v>4311</v>
      </c>
      <c r="O210" s="33" t="s">
        <v>3377</v>
      </c>
      <c r="P210" s="33" t="s">
        <v>131</v>
      </c>
      <c r="Q210" s="33" t="s">
        <v>3378</v>
      </c>
      <c r="R210" s="33" t="s">
        <v>3418</v>
      </c>
      <c r="S210">
        <v>810</v>
      </c>
      <c r="T210" s="2" t="s">
        <v>64</v>
      </c>
      <c r="U210" s="39" t="s">
        <v>64</v>
      </c>
    </row>
    <row r="211" spans="1:21" x14ac:dyDescent="0.35">
      <c r="A211" s="33">
        <v>150447</v>
      </c>
      <c r="B211" s="33" t="s">
        <v>186</v>
      </c>
      <c r="C211" s="33">
        <v>401878</v>
      </c>
      <c r="D211" s="33" t="s">
        <v>2560</v>
      </c>
      <c r="E211" s="33" t="s">
        <v>4312</v>
      </c>
      <c r="F211" s="33" t="s">
        <v>3370</v>
      </c>
      <c r="G211" s="33" t="s">
        <v>3371</v>
      </c>
      <c r="H211" t="s">
        <v>4313</v>
      </c>
      <c r="I211" s="2">
        <v>279479447</v>
      </c>
      <c r="J211" s="33" t="s">
        <v>4314</v>
      </c>
      <c r="K211" s="33" t="s">
        <v>4315</v>
      </c>
      <c r="L211" s="33" t="s">
        <v>4316</v>
      </c>
      <c r="M211" s="33" t="s">
        <v>4317</v>
      </c>
      <c r="N211" s="33" t="s">
        <v>4318</v>
      </c>
      <c r="O211" s="33" t="s">
        <v>3377</v>
      </c>
      <c r="P211" s="33" t="s">
        <v>671</v>
      </c>
      <c r="Q211" s="33" t="s">
        <v>3378</v>
      </c>
      <c r="R211" s="33" t="s">
        <v>3439</v>
      </c>
      <c r="S211">
        <v>297</v>
      </c>
      <c r="T211" s="2" t="s">
        <v>64</v>
      </c>
      <c r="U211" s="39" t="s">
        <v>64</v>
      </c>
    </row>
    <row r="212" spans="1:21" x14ac:dyDescent="0.35">
      <c r="A212" s="33">
        <v>150459</v>
      </c>
      <c r="B212" s="33" t="s">
        <v>660</v>
      </c>
      <c r="C212" s="33">
        <v>301001</v>
      </c>
      <c r="D212" s="33" t="s">
        <v>2804</v>
      </c>
      <c r="E212" s="33" t="s">
        <v>4319</v>
      </c>
      <c r="F212" s="33" t="s">
        <v>3370</v>
      </c>
      <c r="G212" s="33" t="s">
        <v>3371</v>
      </c>
      <c r="H212" t="s">
        <v>4320</v>
      </c>
      <c r="I212" s="2">
        <v>253993268</v>
      </c>
      <c r="J212" s="33" t="s">
        <v>4321</v>
      </c>
      <c r="K212" s="33" t="s">
        <v>4322</v>
      </c>
      <c r="L212" s="33" t="s">
        <v>4323</v>
      </c>
      <c r="M212" s="33" t="s">
        <v>128</v>
      </c>
      <c r="N212" s="33" t="s">
        <v>4324</v>
      </c>
      <c r="O212" s="33" t="s">
        <v>3377</v>
      </c>
      <c r="P212" s="33" t="s">
        <v>128</v>
      </c>
      <c r="Q212" s="33" t="s">
        <v>3378</v>
      </c>
      <c r="R212" s="33" t="s">
        <v>3398</v>
      </c>
      <c r="S212">
        <v>1745</v>
      </c>
      <c r="T212" s="2" t="s">
        <v>64</v>
      </c>
      <c r="U212" s="39" t="s">
        <v>3399</v>
      </c>
    </row>
    <row r="213" spans="1:21" x14ac:dyDescent="0.35">
      <c r="A213" s="33">
        <v>150459</v>
      </c>
      <c r="B213" s="33" t="s">
        <v>632</v>
      </c>
      <c r="C213" s="33">
        <v>301858</v>
      </c>
      <c r="D213" s="33" t="s">
        <v>2804</v>
      </c>
      <c r="E213" s="33" t="s">
        <v>4319</v>
      </c>
      <c r="F213" s="33" t="s">
        <v>3389</v>
      </c>
      <c r="G213" s="33" t="s">
        <v>3371</v>
      </c>
      <c r="H213" t="s">
        <v>4320</v>
      </c>
      <c r="I213" s="2">
        <v>253993268</v>
      </c>
      <c r="J213" s="33" t="s">
        <v>4325</v>
      </c>
      <c r="K213" s="33" t="s">
        <v>4326</v>
      </c>
      <c r="L213" s="33" t="s">
        <v>4323</v>
      </c>
      <c r="M213" s="33" t="s">
        <v>128</v>
      </c>
      <c r="N213" s="33" t="s">
        <v>4327</v>
      </c>
      <c r="O213" s="33" t="s">
        <v>3377</v>
      </c>
      <c r="P213" s="33" t="s">
        <v>128</v>
      </c>
      <c r="Q213" s="33" t="s">
        <v>3378</v>
      </c>
      <c r="R213" s="33" t="s">
        <v>3387</v>
      </c>
      <c r="S213">
        <v>1745</v>
      </c>
      <c r="T213" s="2" t="s">
        <v>64</v>
      </c>
      <c r="U213" s="39" t="s">
        <v>64</v>
      </c>
    </row>
    <row r="214" spans="1:21" x14ac:dyDescent="0.35">
      <c r="A214" s="33">
        <v>150460</v>
      </c>
      <c r="B214" s="33" t="s">
        <v>689</v>
      </c>
      <c r="C214" s="33">
        <v>302471</v>
      </c>
      <c r="D214" s="33" t="s">
        <v>2828</v>
      </c>
      <c r="E214" s="33" t="s">
        <v>4328</v>
      </c>
      <c r="F214" s="33" t="s">
        <v>3370</v>
      </c>
      <c r="G214" s="33" t="s">
        <v>3371</v>
      </c>
      <c r="H214" t="s">
        <v>4329</v>
      </c>
      <c r="I214" s="2">
        <v>253862622</v>
      </c>
      <c r="J214" s="33" t="s">
        <v>4330</v>
      </c>
      <c r="K214" s="33" t="s">
        <v>4331</v>
      </c>
      <c r="L214" s="33" t="s">
        <v>4189</v>
      </c>
      <c r="M214" s="33" t="s">
        <v>128</v>
      </c>
      <c r="N214" s="33" t="s">
        <v>4332</v>
      </c>
      <c r="O214" s="33" t="s">
        <v>3377</v>
      </c>
      <c r="P214" s="33" t="s">
        <v>128</v>
      </c>
      <c r="Q214" s="33" t="s">
        <v>3378</v>
      </c>
      <c r="R214" s="33" t="s">
        <v>4333</v>
      </c>
      <c r="S214">
        <v>468</v>
      </c>
      <c r="T214" s="2" t="s">
        <v>64</v>
      </c>
      <c r="U214" s="39" t="s">
        <v>64</v>
      </c>
    </row>
    <row r="215" spans="1:21" x14ac:dyDescent="0.35">
      <c r="A215" s="33">
        <v>150496</v>
      </c>
      <c r="B215" s="33" t="s">
        <v>718</v>
      </c>
      <c r="C215" s="33">
        <v>307258</v>
      </c>
      <c r="D215" s="33" t="s">
        <v>2852</v>
      </c>
      <c r="E215" s="33" t="s">
        <v>4334</v>
      </c>
      <c r="F215" s="33" t="s">
        <v>3370</v>
      </c>
      <c r="G215" s="33" t="s">
        <v>3371</v>
      </c>
      <c r="H215" t="s">
        <v>4335</v>
      </c>
      <c r="I215" s="2">
        <v>253509010</v>
      </c>
      <c r="J215" s="33" t="s">
        <v>4336</v>
      </c>
      <c r="K215" s="33" t="s">
        <v>4337</v>
      </c>
      <c r="L215" s="33" t="s">
        <v>4338</v>
      </c>
      <c r="M215" s="33" t="s">
        <v>128</v>
      </c>
      <c r="N215" s="33" t="s">
        <v>4339</v>
      </c>
      <c r="O215" s="33" t="s">
        <v>3377</v>
      </c>
      <c r="P215" s="33" t="s">
        <v>128</v>
      </c>
      <c r="Q215" s="33" t="s">
        <v>3378</v>
      </c>
      <c r="R215" s="33" t="s">
        <v>3456</v>
      </c>
      <c r="S215">
        <v>1342</v>
      </c>
      <c r="T215" s="2" t="s">
        <v>64</v>
      </c>
      <c r="U215" s="39" t="s">
        <v>64</v>
      </c>
    </row>
    <row r="216" spans="1:21" x14ac:dyDescent="0.35">
      <c r="A216" s="33">
        <v>150496</v>
      </c>
      <c r="B216" s="33" t="s">
        <v>746</v>
      </c>
      <c r="C216" s="33">
        <v>307650</v>
      </c>
      <c r="D216" s="33" t="s">
        <v>2852</v>
      </c>
      <c r="E216" s="33" t="s">
        <v>4334</v>
      </c>
      <c r="F216" s="33" t="s">
        <v>3389</v>
      </c>
      <c r="G216" s="33" t="s">
        <v>3371</v>
      </c>
      <c r="H216" t="s">
        <v>4335</v>
      </c>
      <c r="I216" s="2">
        <v>253509010</v>
      </c>
      <c r="J216" s="33" t="s">
        <v>4340</v>
      </c>
      <c r="K216" s="33" t="s">
        <v>4341</v>
      </c>
      <c r="L216" s="33" t="s">
        <v>4338</v>
      </c>
      <c r="M216" s="33" t="s">
        <v>128</v>
      </c>
      <c r="N216" s="33" t="s">
        <v>4342</v>
      </c>
      <c r="O216" s="33" t="s">
        <v>3377</v>
      </c>
      <c r="P216" s="33" t="s">
        <v>128</v>
      </c>
      <c r="Q216" s="33" t="s">
        <v>3378</v>
      </c>
      <c r="R216" s="33" t="s">
        <v>3456</v>
      </c>
      <c r="S216">
        <v>1342</v>
      </c>
      <c r="T216" s="2" t="s">
        <v>64</v>
      </c>
      <c r="U216" s="39" t="s">
        <v>64</v>
      </c>
    </row>
    <row r="217" spans="1:21" x14ac:dyDescent="0.35">
      <c r="A217" s="33">
        <v>150502</v>
      </c>
      <c r="B217" s="33" t="s">
        <v>802</v>
      </c>
      <c r="C217" s="33">
        <v>307402</v>
      </c>
      <c r="D217" s="33" t="s">
        <v>2876</v>
      </c>
      <c r="E217" s="33" t="s">
        <v>4343</v>
      </c>
      <c r="F217" s="33" t="s">
        <v>3370</v>
      </c>
      <c r="G217" s="33" t="s">
        <v>3371</v>
      </c>
      <c r="H217" t="s">
        <v>4344</v>
      </c>
      <c r="I217" s="2">
        <v>253459010</v>
      </c>
      <c r="J217" s="33" t="s">
        <v>4345</v>
      </c>
      <c r="K217" s="33" t="s">
        <v>4337</v>
      </c>
      <c r="L217" s="33" t="s">
        <v>4338</v>
      </c>
      <c r="M217" s="33" t="s">
        <v>128</v>
      </c>
      <c r="N217" s="33" t="s">
        <v>4346</v>
      </c>
      <c r="O217" s="33" t="s">
        <v>3377</v>
      </c>
      <c r="P217" s="33" t="s">
        <v>128</v>
      </c>
      <c r="Q217" s="33" t="s">
        <v>3378</v>
      </c>
      <c r="R217" s="33" t="s">
        <v>3897</v>
      </c>
      <c r="S217">
        <v>1745</v>
      </c>
      <c r="T217" s="2" t="s">
        <v>64</v>
      </c>
      <c r="U217" s="39" t="s">
        <v>64</v>
      </c>
    </row>
    <row r="218" spans="1:21" x14ac:dyDescent="0.35">
      <c r="A218" s="33">
        <v>150502</v>
      </c>
      <c r="B218" s="33" t="s">
        <v>774</v>
      </c>
      <c r="C218" s="33">
        <v>307811</v>
      </c>
      <c r="D218" s="33" t="s">
        <v>2876</v>
      </c>
      <c r="E218" s="33" t="s">
        <v>4343</v>
      </c>
      <c r="F218" s="33" t="s">
        <v>3389</v>
      </c>
      <c r="G218" s="33" t="s">
        <v>3371</v>
      </c>
      <c r="H218" t="s">
        <v>4344</v>
      </c>
      <c r="I218" s="2">
        <v>253459010</v>
      </c>
      <c r="J218" s="33" t="s">
        <v>4347</v>
      </c>
      <c r="K218" s="33" t="s">
        <v>4348</v>
      </c>
      <c r="L218" s="33" t="s">
        <v>4338</v>
      </c>
      <c r="M218" s="33" t="s">
        <v>128</v>
      </c>
      <c r="N218" s="33" t="s">
        <v>4349</v>
      </c>
      <c r="O218" s="33" t="s">
        <v>3377</v>
      </c>
      <c r="P218" s="33" t="s">
        <v>128</v>
      </c>
      <c r="Q218" s="33" t="s">
        <v>3378</v>
      </c>
      <c r="R218" s="33" t="s">
        <v>3456</v>
      </c>
      <c r="S218">
        <v>1745</v>
      </c>
      <c r="T218" s="2" t="s">
        <v>64</v>
      </c>
      <c r="U218" s="39" t="s">
        <v>64</v>
      </c>
    </row>
    <row r="219" spans="1:21" x14ac:dyDescent="0.35">
      <c r="A219" s="33">
        <v>150514</v>
      </c>
      <c r="B219" s="33" t="s">
        <v>831</v>
      </c>
      <c r="C219" s="33">
        <v>308010</v>
      </c>
      <c r="D219" s="33" t="s">
        <v>2900</v>
      </c>
      <c r="E219" s="33" t="s">
        <v>4350</v>
      </c>
      <c r="F219" s="33" t="s">
        <v>3370</v>
      </c>
      <c r="G219" s="33" t="s">
        <v>3371</v>
      </c>
      <c r="H219" t="s">
        <v>4351</v>
      </c>
      <c r="I219" s="2">
        <v>253557339</v>
      </c>
      <c r="J219" s="33" t="s">
        <v>4352</v>
      </c>
      <c r="K219" s="33" t="s">
        <v>4353</v>
      </c>
      <c r="L219" s="33" t="s">
        <v>4252</v>
      </c>
      <c r="M219" s="33" t="s">
        <v>128</v>
      </c>
      <c r="N219" s="33" t="s">
        <v>4354</v>
      </c>
      <c r="O219" s="33" t="s">
        <v>3377</v>
      </c>
      <c r="P219" s="33" t="s">
        <v>128</v>
      </c>
      <c r="Q219" s="33" t="s">
        <v>3378</v>
      </c>
      <c r="R219" s="33" t="s">
        <v>3387</v>
      </c>
      <c r="S219">
        <v>500</v>
      </c>
      <c r="T219" s="2" t="s">
        <v>64</v>
      </c>
      <c r="U219" s="39" t="s">
        <v>64</v>
      </c>
    </row>
    <row r="220" spans="1:21" x14ac:dyDescent="0.35">
      <c r="A220" s="33">
        <v>150526</v>
      </c>
      <c r="B220" s="33" t="s">
        <v>220</v>
      </c>
      <c r="C220" s="33">
        <v>405195</v>
      </c>
      <c r="D220" s="33" t="s">
        <v>2585</v>
      </c>
      <c r="E220" s="33" t="s">
        <v>4355</v>
      </c>
      <c r="F220" s="33" t="s">
        <v>3370</v>
      </c>
      <c r="G220" s="33" t="s">
        <v>3371</v>
      </c>
      <c r="H220" t="s">
        <v>4356</v>
      </c>
      <c r="I220" s="2">
        <v>278452245</v>
      </c>
      <c r="J220" s="33" t="s">
        <v>4357</v>
      </c>
      <c r="K220" s="33" t="s">
        <v>4358</v>
      </c>
      <c r="L220" s="33" t="s">
        <v>4359</v>
      </c>
      <c r="M220" s="33" t="s">
        <v>4317</v>
      </c>
      <c r="N220" s="33" t="s">
        <v>4360</v>
      </c>
      <c r="O220" s="33" t="s">
        <v>3377</v>
      </c>
      <c r="P220" s="33" t="s">
        <v>671</v>
      </c>
      <c r="Q220" s="33" t="s">
        <v>3378</v>
      </c>
      <c r="R220" s="33" t="s">
        <v>3446</v>
      </c>
      <c r="S220">
        <v>1129</v>
      </c>
      <c r="T220" s="2" t="s">
        <v>64</v>
      </c>
      <c r="U220" s="39" t="s">
        <v>64</v>
      </c>
    </row>
    <row r="221" spans="1:21" x14ac:dyDescent="0.35">
      <c r="A221" s="33">
        <v>150538</v>
      </c>
      <c r="B221" s="33" t="s">
        <v>286</v>
      </c>
      <c r="C221" s="33">
        <v>406691</v>
      </c>
      <c r="D221" s="33" t="s">
        <v>2610</v>
      </c>
      <c r="E221" s="33" t="s">
        <v>4361</v>
      </c>
      <c r="F221" s="33" t="s">
        <v>3370</v>
      </c>
      <c r="G221" s="33" t="s">
        <v>3371</v>
      </c>
      <c r="H221" t="s">
        <v>4362</v>
      </c>
      <c r="I221" s="2"/>
      <c r="J221" s="33" t="s">
        <v>4363</v>
      </c>
      <c r="K221" s="33" t="s">
        <v>4364</v>
      </c>
      <c r="L221" s="33" t="s">
        <v>4365</v>
      </c>
      <c r="M221" s="33" t="s">
        <v>4317</v>
      </c>
      <c r="N221" s="33" t="s">
        <v>4366</v>
      </c>
      <c r="O221" s="33" t="s">
        <v>3377</v>
      </c>
      <c r="P221" s="33" t="s">
        <v>671</v>
      </c>
      <c r="Q221" s="33" t="s">
        <v>3378</v>
      </c>
      <c r="R221" s="33" t="s">
        <v>3439</v>
      </c>
      <c r="S221">
        <v>531</v>
      </c>
      <c r="T221" s="2" t="s">
        <v>64</v>
      </c>
      <c r="U221" s="39" t="s">
        <v>64</v>
      </c>
    </row>
    <row r="222" spans="1:21" x14ac:dyDescent="0.35">
      <c r="A222" s="33">
        <v>150538</v>
      </c>
      <c r="B222" s="33" t="s">
        <v>254</v>
      </c>
      <c r="C222" s="33">
        <v>406761</v>
      </c>
      <c r="D222" s="33" t="s">
        <v>2610</v>
      </c>
      <c r="E222" s="33" t="s">
        <v>4361</v>
      </c>
      <c r="F222" s="33" t="s">
        <v>3389</v>
      </c>
      <c r="G222" s="33" t="s">
        <v>3371</v>
      </c>
      <c r="H222" t="s">
        <v>4362</v>
      </c>
      <c r="I222" s="2"/>
      <c r="J222" s="33" t="s">
        <v>4367</v>
      </c>
      <c r="K222" s="33" t="s">
        <v>4368</v>
      </c>
      <c r="L222" s="33" t="s">
        <v>4365</v>
      </c>
      <c r="M222" s="33" t="s">
        <v>4317</v>
      </c>
      <c r="N222" s="33" t="s">
        <v>4369</v>
      </c>
      <c r="O222" s="33" t="s">
        <v>3377</v>
      </c>
      <c r="P222" s="33" t="s">
        <v>671</v>
      </c>
      <c r="Q222" s="33" t="s">
        <v>3378</v>
      </c>
      <c r="R222" s="33" t="s">
        <v>3465</v>
      </c>
      <c r="S222">
        <v>531</v>
      </c>
      <c r="T222" s="2" t="s">
        <v>64</v>
      </c>
      <c r="U222" s="39" t="s">
        <v>64</v>
      </c>
    </row>
    <row r="223" spans="1:21" x14ac:dyDescent="0.35">
      <c r="A223" s="33">
        <v>150551</v>
      </c>
      <c r="B223" s="33" t="s">
        <v>255</v>
      </c>
      <c r="C223" s="33">
        <v>109570</v>
      </c>
      <c r="D223" s="33" t="s">
        <v>2586</v>
      </c>
      <c r="E223" s="33" t="s">
        <v>4370</v>
      </c>
      <c r="F223" s="33" t="s">
        <v>3370</v>
      </c>
      <c r="G223" s="33" t="s">
        <v>3371</v>
      </c>
      <c r="H223" t="s">
        <v>4371</v>
      </c>
      <c r="I223" s="2">
        <v>256834142</v>
      </c>
      <c r="J223" s="33" t="s">
        <v>4372</v>
      </c>
      <c r="K223" s="33" t="s">
        <v>4373</v>
      </c>
      <c r="L223" s="33" t="s">
        <v>4278</v>
      </c>
      <c r="M223" s="33" t="s">
        <v>115</v>
      </c>
      <c r="N223" s="33" t="s">
        <v>4374</v>
      </c>
      <c r="O223" s="33" t="s">
        <v>3377</v>
      </c>
      <c r="P223" s="33" t="s">
        <v>700</v>
      </c>
      <c r="Q223" s="33" t="s">
        <v>3378</v>
      </c>
      <c r="R223" s="33" t="s">
        <v>3379</v>
      </c>
      <c r="S223">
        <v>774</v>
      </c>
      <c r="T223" s="2" t="s">
        <v>64</v>
      </c>
      <c r="U223" s="39" t="s">
        <v>64</v>
      </c>
    </row>
    <row r="224" spans="1:21" x14ac:dyDescent="0.35">
      <c r="A224" s="33">
        <v>150551</v>
      </c>
      <c r="B224" s="33" t="s">
        <v>221</v>
      </c>
      <c r="C224" s="33">
        <v>109721</v>
      </c>
      <c r="D224" s="33" t="s">
        <v>2586</v>
      </c>
      <c r="E224" s="33" t="s">
        <v>4370</v>
      </c>
      <c r="F224" s="33" t="s">
        <v>3389</v>
      </c>
      <c r="G224" s="33" t="s">
        <v>3371</v>
      </c>
      <c r="H224" t="s">
        <v>4371</v>
      </c>
      <c r="I224" s="2">
        <v>256834142</v>
      </c>
      <c r="J224" s="33" t="s">
        <v>4375</v>
      </c>
      <c r="K224" s="33" t="s">
        <v>4376</v>
      </c>
      <c r="L224" s="33" t="s">
        <v>4278</v>
      </c>
      <c r="M224" s="33" t="s">
        <v>115</v>
      </c>
      <c r="N224" s="33" t="s">
        <v>4377</v>
      </c>
      <c r="O224" s="33" t="s">
        <v>3377</v>
      </c>
      <c r="P224" s="33" t="s">
        <v>700</v>
      </c>
      <c r="Q224" s="33" t="s">
        <v>3378</v>
      </c>
      <c r="R224" s="33" t="s">
        <v>3418</v>
      </c>
      <c r="S224">
        <v>774</v>
      </c>
      <c r="T224" s="2" t="s">
        <v>64</v>
      </c>
      <c r="U224" s="39" t="s">
        <v>64</v>
      </c>
    </row>
    <row r="225" spans="1:21" x14ac:dyDescent="0.35">
      <c r="A225" s="33">
        <v>150563</v>
      </c>
      <c r="B225" s="33" t="s">
        <v>287</v>
      </c>
      <c r="C225" s="33">
        <v>109976</v>
      </c>
      <c r="D225" s="33" t="s">
        <v>2611</v>
      </c>
      <c r="E225" s="33" t="s">
        <v>4378</v>
      </c>
      <c r="F225" s="33" t="s">
        <v>3370</v>
      </c>
      <c r="G225" s="33" t="s">
        <v>3371</v>
      </c>
      <c r="H225" t="s">
        <v>4379</v>
      </c>
      <c r="I225" s="2">
        <v>227443505</v>
      </c>
      <c r="J225" s="33" t="s">
        <v>4380</v>
      </c>
      <c r="K225" s="33" t="s">
        <v>4381</v>
      </c>
      <c r="L225" s="33" t="s">
        <v>4278</v>
      </c>
      <c r="M225" s="33" t="s">
        <v>115</v>
      </c>
      <c r="N225" s="33" t="s">
        <v>4382</v>
      </c>
      <c r="O225" s="33" t="s">
        <v>3377</v>
      </c>
      <c r="P225" s="33" t="s">
        <v>700</v>
      </c>
      <c r="Q225" s="33" t="s">
        <v>3378</v>
      </c>
      <c r="R225" s="33" t="s">
        <v>3418</v>
      </c>
      <c r="S225">
        <v>1121</v>
      </c>
      <c r="T225" s="2" t="s">
        <v>64</v>
      </c>
      <c r="U225" s="39" t="s">
        <v>64</v>
      </c>
    </row>
    <row r="226" spans="1:21" x14ac:dyDescent="0.35">
      <c r="A226" s="33">
        <v>150575</v>
      </c>
      <c r="B226" s="33" t="s">
        <v>316</v>
      </c>
      <c r="C226" s="33">
        <v>409629</v>
      </c>
      <c r="D226" s="33" t="s">
        <v>2635</v>
      </c>
      <c r="E226" s="33" t="s">
        <v>4383</v>
      </c>
      <c r="F226" s="33" t="s">
        <v>3370</v>
      </c>
      <c r="G226" s="33" t="s">
        <v>3371</v>
      </c>
      <c r="H226" t="s">
        <v>4384</v>
      </c>
      <c r="I226" s="2"/>
      <c r="J226" s="33" t="s">
        <v>4385</v>
      </c>
      <c r="K226" s="33" t="s">
        <v>4386</v>
      </c>
      <c r="L226" s="33" t="s">
        <v>4387</v>
      </c>
      <c r="M226" s="33" t="s">
        <v>4317</v>
      </c>
      <c r="N226" s="33" t="s">
        <v>4388</v>
      </c>
      <c r="O226" s="33" t="s">
        <v>3377</v>
      </c>
      <c r="P226" s="33" t="s">
        <v>671</v>
      </c>
      <c r="Q226" s="33" t="s">
        <v>3378</v>
      </c>
      <c r="R226" s="33" t="s">
        <v>3439</v>
      </c>
      <c r="S226">
        <v>437</v>
      </c>
      <c r="T226" s="2" t="s">
        <v>64</v>
      </c>
      <c r="U226" s="39" t="s">
        <v>64</v>
      </c>
    </row>
    <row r="227" spans="1:21" x14ac:dyDescent="0.35">
      <c r="A227" s="33">
        <v>150587</v>
      </c>
      <c r="B227" s="33" t="s">
        <v>290</v>
      </c>
      <c r="C227" s="33">
        <v>1608480</v>
      </c>
      <c r="D227" s="33" t="s">
        <v>2614</v>
      </c>
      <c r="E227" s="33" t="s">
        <v>4389</v>
      </c>
      <c r="F227" s="33" t="s">
        <v>3370</v>
      </c>
      <c r="G227" s="33" t="s">
        <v>3371</v>
      </c>
      <c r="H227" t="s">
        <v>4390</v>
      </c>
      <c r="I227" s="2">
        <v>251822245</v>
      </c>
      <c r="J227" s="33" t="s">
        <v>4391</v>
      </c>
      <c r="K227" s="33" t="s">
        <v>4392</v>
      </c>
      <c r="L227" s="33" t="s">
        <v>4393</v>
      </c>
      <c r="M227" s="33" t="s">
        <v>784</v>
      </c>
      <c r="N227" s="33" t="s">
        <v>4394</v>
      </c>
      <c r="O227" s="33" t="s">
        <v>3377</v>
      </c>
      <c r="P227" s="33" t="s">
        <v>784</v>
      </c>
      <c r="Q227" s="33" t="s">
        <v>3378</v>
      </c>
      <c r="R227" s="33" t="s">
        <v>3379</v>
      </c>
      <c r="S227">
        <v>1373</v>
      </c>
      <c r="T227" s="2" t="s">
        <v>64</v>
      </c>
      <c r="U227" s="39" t="s">
        <v>64</v>
      </c>
    </row>
    <row r="228" spans="1:21" x14ac:dyDescent="0.35">
      <c r="A228" s="33">
        <v>150605</v>
      </c>
      <c r="B228" s="33" t="s">
        <v>860</v>
      </c>
      <c r="C228" s="33">
        <v>311345</v>
      </c>
      <c r="D228" s="33" t="s">
        <v>2923</v>
      </c>
      <c r="E228" s="33" t="s">
        <v>4395</v>
      </c>
      <c r="F228" s="33" t="s">
        <v>3370</v>
      </c>
      <c r="G228" s="33" t="s">
        <v>3371</v>
      </c>
      <c r="H228" t="s">
        <v>4396</v>
      </c>
      <c r="I228" s="2">
        <v>253657368</v>
      </c>
      <c r="J228" s="33" t="s">
        <v>4397</v>
      </c>
      <c r="K228" s="33" t="s">
        <v>4398</v>
      </c>
      <c r="L228" s="33" t="s">
        <v>4399</v>
      </c>
      <c r="M228" s="33" t="s">
        <v>128</v>
      </c>
      <c r="N228" s="33" t="s">
        <v>4400</v>
      </c>
      <c r="O228" s="33" t="s">
        <v>3377</v>
      </c>
      <c r="P228" s="33" t="s">
        <v>128</v>
      </c>
      <c r="Q228" s="33" t="s">
        <v>3378</v>
      </c>
      <c r="R228" s="33" t="s">
        <v>3379</v>
      </c>
      <c r="S228">
        <v>985</v>
      </c>
      <c r="T228" s="2" t="s">
        <v>64</v>
      </c>
      <c r="U228" s="39" t="s">
        <v>64</v>
      </c>
    </row>
    <row r="229" spans="1:21" x14ac:dyDescent="0.35">
      <c r="A229" s="33">
        <v>150617</v>
      </c>
      <c r="B229" s="33" t="s">
        <v>890</v>
      </c>
      <c r="C229" s="33">
        <v>312787</v>
      </c>
      <c r="D229" s="33" t="s">
        <v>2946</v>
      </c>
      <c r="E229" s="33" t="s">
        <v>4401</v>
      </c>
      <c r="F229" s="33" t="s">
        <v>3370</v>
      </c>
      <c r="G229" s="33" t="s">
        <v>3371</v>
      </c>
      <c r="H229" t="s">
        <v>4402</v>
      </c>
      <c r="I229" s="2">
        <v>252316651</v>
      </c>
      <c r="J229" s="33" t="s">
        <v>4403</v>
      </c>
      <c r="K229" s="33" t="s">
        <v>4404</v>
      </c>
      <c r="L229" s="33" t="s">
        <v>4405</v>
      </c>
      <c r="M229" s="33" t="s">
        <v>128</v>
      </c>
      <c r="N229" s="33" t="s">
        <v>4406</v>
      </c>
      <c r="O229" s="33" t="s">
        <v>3377</v>
      </c>
      <c r="P229" s="33" t="s">
        <v>128</v>
      </c>
      <c r="Q229" s="33" t="s">
        <v>3378</v>
      </c>
      <c r="R229" s="33" t="s">
        <v>3897</v>
      </c>
      <c r="S229">
        <v>405</v>
      </c>
      <c r="T229" s="2" t="s">
        <v>64</v>
      </c>
      <c r="U229" s="39" t="s">
        <v>64</v>
      </c>
    </row>
    <row r="230" spans="1:21" x14ac:dyDescent="0.35">
      <c r="A230" s="33">
        <v>150629</v>
      </c>
      <c r="B230" s="33" t="s">
        <v>919</v>
      </c>
      <c r="C230" s="33">
        <v>312179</v>
      </c>
      <c r="D230" s="33" t="s">
        <v>2968</v>
      </c>
      <c r="E230" s="33" t="s">
        <v>4407</v>
      </c>
      <c r="F230" s="33" t="s">
        <v>3370</v>
      </c>
      <c r="G230" s="33" t="s">
        <v>3371</v>
      </c>
      <c r="H230" t="s">
        <v>4408</v>
      </c>
      <c r="I230" s="2">
        <v>252931842</v>
      </c>
      <c r="J230" s="33" t="s">
        <v>4409</v>
      </c>
      <c r="K230" s="33" t="s">
        <v>4410</v>
      </c>
      <c r="L230" s="33" t="s">
        <v>4405</v>
      </c>
      <c r="M230" s="33" t="s">
        <v>128</v>
      </c>
      <c r="N230" s="33" t="s">
        <v>4411</v>
      </c>
      <c r="O230" s="33" t="s">
        <v>3377</v>
      </c>
      <c r="P230" s="33" t="s">
        <v>128</v>
      </c>
      <c r="Q230" s="33" t="s">
        <v>3378</v>
      </c>
      <c r="R230" s="33" t="s">
        <v>3897</v>
      </c>
      <c r="S230">
        <v>1296</v>
      </c>
      <c r="T230" s="2" t="s">
        <v>64</v>
      </c>
      <c r="U230" s="39" t="s">
        <v>64</v>
      </c>
    </row>
    <row r="231" spans="1:21" x14ac:dyDescent="0.35">
      <c r="A231" s="33">
        <v>150630</v>
      </c>
      <c r="B231" s="33" t="s">
        <v>947</v>
      </c>
      <c r="C231" s="33">
        <v>312187</v>
      </c>
      <c r="D231" s="33" t="s">
        <v>2990</v>
      </c>
      <c r="E231" s="33" t="s">
        <v>4412</v>
      </c>
      <c r="F231" s="33" t="s">
        <v>3370</v>
      </c>
      <c r="G231" s="33" t="s">
        <v>3371</v>
      </c>
      <c r="H231" t="s">
        <v>4413</v>
      </c>
      <c r="I231" s="2">
        <v>252458840</v>
      </c>
      <c r="J231" s="33" t="s">
        <v>4414</v>
      </c>
      <c r="K231" s="33" t="s">
        <v>4415</v>
      </c>
      <c r="L231" s="33" t="s">
        <v>4405</v>
      </c>
      <c r="M231" s="33" t="s">
        <v>128</v>
      </c>
      <c r="N231" s="33" t="s">
        <v>4416</v>
      </c>
      <c r="O231" s="33" t="s">
        <v>3377</v>
      </c>
      <c r="P231" s="33" t="s">
        <v>128</v>
      </c>
      <c r="Q231" s="33" t="s">
        <v>3378</v>
      </c>
      <c r="R231" s="33" t="s">
        <v>3418</v>
      </c>
      <c r="S231">
        <v>1411</v>
      </c>
      <c r="T231" s="2" t="s">
        <v>64</v>
      </c>
      <c r="U231" s="39" t="s">
        <v>64</v>
      </c>
    </row>
    <row r="232" spans="1:21" x14ac:dyDescent="0.35">
      <c r="A232" s="33">
        <v>150642</v>
      </c>
      <c r="B232" s="33" t="s">
        <v>1000</v>
      </c>
      <c r="C232" s="33">
        <v>312521</v>
      </c>
      <c r="D232" s="33" t="s">
        <v>3012</v>
      </c>
      <c r="E232" s="33" t="s">
        <v>4417</v>
      </c>
      <c r="F232" s="33" t="s">
        <v>3370</v>
      </c>
      <c r="G232" s="33" t="s">
        <v>3371</v>
      </c>
      <c r="H232" t="s">
        <v>4418</v>
      </c>
      <c r="I232" s="2">
        <v>252377595</v>
      </c>
      <c r="J232" s="33" t="s">
        <v>4419</v>
      </c>
      <c r="K232" s="33" t="s">
        <v>4420</v>
      </c>
      <c r="L232" s="33" t="s">
        <v>4405</v>
      </c>
      <c r="M232" s="33" t="s">
        <v>128</v>
      </c>
      <c r="N232" s="33" t="s">
        <v>4421</v>
      </c>
      <c r="O232" s="33" t="s">
        <v>3377</v>
      </c>
      <c r="P232" s="33" t="s">
        <v>128</v>
      </c>
      <c r="Q232" s="33" t="s">
        <v>3378</v>
      </c>
      <c r="R232" s="33" t="s">
        <v>3556</v>
      </c>
      <c r="S232">
        <v>1914</v>
      </c>
      <c r="T232" s="2" t="s">
        <v>64</v>
      </c>
      <c r="U232" s="39" t="s">
        <v>3399</v>
      </c>
    </row>
    <row r="233" spans="1:21" x14ac:dyDescent="0.35">
      <c r="A233" s="33">
        <v>150642</v>
      </c>
      <c r="B233" s="33" t="s">
        <v>974</v>
      </c>
      <c r="C233" s="33">
        <v>312594</v>
      </c>
      <c r="D233" s="33" t="s">
        <v>3012</v>
      </c>
      <c r="E233" s="33" t="s">
        <v>4417</v>
      </c>
      <c r="F233" s="33" t="s">
        <v>3389</v>
      </c>
      <c r="G233" s="33" t="s">
        <v>3371</v>
      </c>
      <c r="H233" t="s">
        <v>4418</v>
      </c>
      <c r="I233" s="2">
        <v>252377595</v>
      </c>
      <c r="J233" s="33" t="s">
        <v>4422</v>
      </c>
      <c r="K233" s="33" t="s">
        <v>4420</v>
      </c>
      <c r="L233" s="33" t="s">
        <v>4405</v>
      </c>
      <c r="M233" s="33" t="s">
        <v>128</v>
      </c>
      <c r="N233" s="33" t="s">
        <v>4423</v>
      </c>
      <c r="O233" s="33" t="s">
        <v>3377</v>
      </c>
      <c r="P233" s="33" t="s">
        <v>128</v>
      </c>
      <c r="Q233" s="33" t="s">
        <v>3378</v>
      </c>
      <c r="R233" s="33" t="s">
        <v>3897</v>
      </c>
      <c r="S233">
        <v>1914</v>
      </c>
      <c r="T233" s="2" t="s">
        <v>64</v>
      </c>
      <c r="U233" s="39" t="s">
        <v>64</v>
      </c>
    </row>
    <row r="234" spans="1:21" x14ac:dyDescent="0.35">
      <c r="A234" s="33">
        <v>150666</v>
      </c>
      <c r="B234" s="33" t="s">
        <v>291</v>
      </c>
      <c r="C234" s="33">
        <v>1713108</v>
      </c>
      <c r="D234" s="33" t="s">
        <v>2615</v>
      </c>
      <c r="E234" s="33" t="s">
        <v>4424</v>
      </c>
      <c r="F234" s="33" t="s">
        <v>3389</v>
      </c>
      <c r="G234" s="33" t="s">
        <v>3371</v>
      </c>
      <c r="H234" t="s">
        <v>4425</v>
      </c>
      <c r="I234" s="2"/>
      <c r="J234" s="33" t="s">
        <v>4426</v>
      </c>
      <c r="K234" s="33" t="s">
        <v>4427</v>
      </c>
      <c r="L234" s="33" t="s">
        <v>4428</v>
      </c>
      <c r="M234" s="33" t="s">
        <v>4231</v>
      </c>
      <c r="N234" s="33" t="s">
        <v>4429</v>
      </c>
      <c r="O234" s="33" t="s">
        <v>3377</v>
      </c>
      <c r="P234" s="33" t="s">
        <v>813</v>
      </c>
      <c r="Q234" s="33" t="s">
        <v>3378</v>
      </c>
      <c r="R234" s="33" t="s">
        <v>3456</v>
      </c>
      <c r="S234">
        <v>926</v>
      </c>
      <c r="T234" s="2" t="s">
        <v>64</v>
      </c>
      <c r="U234" s="39" t="s">
        <v>64</v>
      </c>
    </row>
    <row r="235" spans="1:21" x14ac:dyDescent="0.35">
      <c r="A235" s="33">
        <v>150666</v>
      </c>
      <c r="B235" s="33" t="s">
        <v>321</v>
      </c>
      <c r="C235" s="33">
        <v>1713703</v>
      </c>
      <c r="D235" s="33" t="s">
        <v>2615</v>
      </c>
      <c r="E235" s="33" t="s">
        <v>4424</v>
      </c>
      <c r="F235" s="33" t="s">
        <v>3370</v>
      </c>
      <c r="G235" s="33" t="s">
        <v>3371</v>
      </c>
      <c r="H235" t="s">
        <v>4425</v>
      </c>
      <c r="I235" s="2"/>
      <c r="J235" s="33" t="s">
        <v>4430</v>
      </c>
      <c r="K235" s="33" t="s">
        <v>4431</v>
      </c>
      <c r="L235" s="33" t="s">
        <v>4428</v>
      </c>
      <c r="M235" s="33" t="s">
        <v>4231</v>
      </c>
      <c r="N235" s="33" t="s">
        <v>4432</v>
      </c>
      <c r="O235" s="33" t="s">
        <v>3377</v>
      </c>
      <c r="P235" s="33" t="s">
        <v>813</v>
      </c>
      <c r="Q235" s="33" t="s">
        <v>3378</v>
      </c>
      <c r="R235" s="33" t="s">
        <v>3446</v>
      </c>
      <c r="S235">
        <v>926</v>
      </c>
      <c r="T235" s="2" t="s">
        <v>64</v>
      </c>
      <c r="U235" s="39" t="s">
        <v>64</v>
      </c>
    </row>
    <row r="236" spans="1:21" x14ac:dyDescent="0.35">
      <c r="A236" s="33">
        <v>150678</v>
      </c>
      <c r="B236" s="33" t="s">
        <v>345</v>
      </c>
      <c r="C236" s="33">
        <v>411953</v>
      </c>
      <c r="D236" s="33" t="s">
        <v>2660</v>
      </c>
      <c r="E236" s="33" t="s">
        <v>4433</v>
      </c>
      <c r="F236" s="33" t="s">
        <v>3370</v>
      </c>
      <c r="G236" s="33" t="s">
        <v>3371</v>
      </c>
      <c r="H236" t="s">
        <v>4434</v>
      </c>
      <c r="I236" s="2">
        <v>273518060</v>
      </c>
      <c r="J236" s="33" t="s">
        <v>4435</v>
      </c>
      <c r="K236" s="33" t="s">
        <v>4436</v>
      </c>
      <c r="L236" s="33" t="s">
        <v>4437</v>
      </c>
      <c r="M236" s="33" t="s">
        <v>4317</v>
      </c>
      <c r="N236" s="33" t="s">
        <v>4438</v>
      </c>
      <c r="O236" s="33" t="s">
        <v>3377</v>
      </c>
      <c r="P236" s="33" t="s">
        <v>671</v>
      </c>
      <c r="Q236" s="33" t="s">
        <v>3378</v>
      </c>
      <c r="R236" s="33" t="s">
        <v>4439</v>
      </c>
      <c r="S236">
        <v>157</v>
      </c>
      <c r="T236" s="2" t="s">
        <v>64</v>
      </c>
      <c r="U236" s="39" t="s">
        <v>64</v>
      </c>
    </row>
    <row r="237" spans="1:21" x14ac:dyDescent="0.35">
      <c r="A237" s="33">
        <v>150680</v>
      </c>
      <c r="B237" s="33" t="s">
        <v>373</v>
      </c>
      <c r="C237" s="33">
        <v>412497</v>
      </c>
      <c r="D237" s="33" t="s">
        <v>2685</v>
      </c>
      <c r="E237" s="33" t="s">
        <v>4440</v>
      </c>
      <c r="F237" s="33" t="s">
        <v>3370</v>
      </c>
      <c r="G237" s="33" t="s">
        <v>3371</v>
      </c>
      <c r="H237" t="s">
        <v>4441</v>
      </c>
      <c r="I237" s="2">
        <v>273771415</v>
      </c>
      <c r="J237" s="33" t="s">
        <v>4442</v>
      </c>
      <c r="K237" s="33" t="s">
        <v>4443</v>
      </c>
      <c r="L237" s="33" t="s">
        <v>4444</v>
      </c>
      <c r="M237" s="33" t="s">
        <v>4317</v>
      </c>
      <c r="N237" s="33" t="s">
        <v>4445</v>
      </c>
      <c r="O237" s="33" t="s">
        <v>3377</v>
      </c>
      <c r="P237" s="33" t="s">
        <v>671</v>
      </c>
      <c r="Q237" s="33" t="s">
        <v>3378</v>
      </c>
      <c r="R237" s="33" t="s">
        <v>3658</v>
      </c>
      <c r="S237">
        <v>393</v>
      </c>
      <c r="T237" s="2" t="s">
        <v>64</v>
      </c>
      <c r="U237" s="39" t="s">
        <v>64</v>
      </c>
    </row>
    <row r="238" spans="1:21" x14ac:dyDescent="0.35">
      <c r="A238" s="33">
        <v>150710</v>
      </c>
      <c r="B238" s="33" t="s">
        <v>1027</v>
      </c>
      <c r="C238" s="33">
        <v>302238</v>
      </c>
      <c r="D238" s="33" t="s">
        <v>3031</v>
      </c>
      <c r="E238" s="33" t="s">
        <v>4446</v>
      </c>
      <c r="F238" s="33" t="s">
        <v>3370</v>
      </c>
      <c r="G238" s="33" t="s">
        <v>3371</v>
      </c>
      <c r="H238" t="s">
        <v>4447</v>
      </c>
      <c r="I238" s="2">
        <v>253814895</v>
      </c>
      <c r="J238" s="33" t="s">
        <v>4448</v>
      </c>
      <c r="K238" s="33" t="s">
        <v>4188</v>
      </c>
      <c r="L238" s="33" t="s">
        <v>4189</v>
      </c>
      <c r="M238" s="33" t="s">
        <v>128</v>
      </c>
      <c r="N238" s="33" t="s">
        <v>4449</v>
      </c>
      <c r="O238" s="33" t="s">
        <v>3377</v>
      </c>
      <c r="P238" s="33" t="s">
        <v>128</v>
      </c>
      <c r="Q238" s="33" t="s">
        <v>3378</v>
      </c>
      <c r="R238" s="33" t="s">
        <v>3387</v>
      </c>
      <c r="S238">
        <v>1499</v>
      </c>
      <c r="T238" s="2" t="s">
        <v>64</v>
      </c>
      <c r="U238" s="39" t="s">
        <v>64</v>
      </c>
    </row>
    <row r="239" spans="1:21" x14ac:dyDescent="0.35">
      <c r="A239" s="33">
        <v>150721</v>
      </c>
      <c r="B239" s="33" t="s">
        <v>1083</v>
      </c>
      <c r="C239" s="33">
        <v>303089</v>
      </c>
      <c r="D239" s="33" t="s">
        <v>3048</v>
      </c>
      <c r="E239" s="33" t="s">
        <v>4450</v>
      </c>
      <c r="F239" s="33" t="s">
        <v>3370</v>
      </c>
      <c r="G239" s="33" t="s">
        <v>3371</v>
      </c>
      <c r="H239" t="s">
        <v>4451</v>
      </c>
      <c r="I239" s="2">
        <v>253309090</v>
      </c>
      <c r="J239" s="33" t="s">
        <v>4452</v>
      </c>
      <c r="K239" s="33" t="s">
        <v>4197</v>
      </c>
      <c r="L239" s="33" t="s">
        <v>128</v>
      </c>
      <c r="M239" s="33" t="s">
        <v>128</v>
      </c>
      <c r="N239" s="33" t="s">
        <v>4453</v>
      </c>
      <c r="O239" s="33" t="s">
        <v>3377</v>
      </c>
      <c r="P239" s="33" t="s">
        <v>128</v>
      </c>
      <c r="Q239" s="33" t="s">
        <v>3378</v>
      </c>
      <c r="R239" s="33" t="s">
        <v>3556</v>
      </c>
      <c r="S239">
        <v>1462</v>
      </c>
      <c r="T239" s="2" t="s">
        <v>64</v>
      </c>
      <c r="U239" s="39" t="s">
        <v>3399</v>
      </c>
    </row>
    <row r="240" spans="1:21" x14ac:dyDescent="0.35">
      <c r="A240" s="33">
        <v>150721</v>
      </c>
      <c r="B240" s="33" t="s">
        <v>1053</v>
      </c>
      <c r="C240" s="33">
        <v>303120</v>
      </c>
      <c r="D240" s="33" t="s">
        <v>3048</v>
      </c>
      <c r="E240" s="33" t="s">
        <v>4450</v>
      </c>
      <c r="F240" s="33" t="s">
        <v>3389</v>
      </c>
      <c r="G240" s="33" t="s">
        <v>3371</v>
      </c>
      <c r="H240" t="s">
        <v>4451</v>
      </c>
      <c r="I240" s="2">
        <v>253309090</v>
      </c>
      <c r="J240" s="33" t="s">
        <v>4454</v>
      </c>
      <c r="K240" s="33" t="s">
        <v>4197</v>
      </c>
      <c r="L240" s="33" t="s">
        <v>128</v>
      </c>
      <c r="M240" s="33" t="s">
        <v>128</v>
      </c>
      <c r="N240" s="33" t="s">
        <v>4455</v>
      </c>
      <c r="O240" s="33" t="s">
        <v>3377</v>
      </c>
      <c r="P240" s="33" t="s">
        <v>128</v>
      </c>
      <c r="Q240" s="33" t="s">
        <v>3378</v>
      </c>
      <c r="R240" s="33" t="s">
        <v>3418</v>
      </c>
      <c r="S240">
        <v>1462</v>
      </c>
      <c r="T240" s="2" t="s">
        <v>64</v>
      </c>
      <c r="U240" s="39" t="s">
        <v>64</v>
      </c>
    </row>
    <row r="241" spans="1:21" x14ac:dyDescent="0.35">
      <c r="A241" s="33">
        <v>150733</v>
      </c>
      <c r="B241" s="33" t="s">
        <v>348</v>
      </c>
      <c r="C241" s="33">
        <v>1307907</v>
      </c>
      <c r="D241" s="33" t="s">
        <v>2663</v>
      </c>
      <c r="E241" s="33" t="s">
        <v>4456</v>
      </c>
      <c r="F241" s="33" t="s">
        <v>3370</v>
      </c>
      <c r="G241" s="33" t="s">
        <v>3371</v>
      </c>
      <c r="H241" t="s">
        <v>4457</v>
      </c>
      <c r="I241" s="2">
        <v>255582847</v>
      </c>
      <c r="J241" s="33" t="s">
        <v>4458</v>
      </c>
      <c r="K241" s="33" t="s">
        <v>4459</v>
      </c>
      <c r="L241" s="33" t="s">
        <v>4460</v>
      </c>
      <c r="M241" s="33" t="s">
        <v>131</v>
      </c>
      <c r="N241" s="33" t="s">
        <v>4461</v>
      </c>
      <c r="O241" s="33" t="s">
        <v>3377</v>
      </c>
      <c r="P241" s="33" t="s">
        <v>132</v>
      </c>
      <c r="Q241" s="33" t="s">
        <v>3378</v>
      </c>
      <c r="R241" s="33" t="s">
        <v>3387</v>
      </c>
      <c r="S241">
        <v>538</v>
      </c>
      <c r="T241" s="2" t="s">
        <v>64</v>
      </c>
      <c r="U241" s="39" t="s">
        <v>64</v>
      </c>
    </row>
    <row r="242" spans="1:21" x14ac:dyDescent="0.35">
      <c r="A242" s="33">
        <v>150745</v>
      </c>
      <c r="B242" s="33" t="s">
        <v>403</v>
      </c>
      <c r="C242" s="33">
        <v>1307248</v>
      </c>
      <c r="D242" s="33" t="s">
        <v>2688</v>
      </c>
      <c r="E242" s="33" t="s">
        <v>4462</v>
      </c>
      <c r="F242" s="33" t="s">
        <v>3370</v>
      </c>
      <c r="G242" s="33" t="s">
        <v>3371</v>
      </c>
      <c r="H242" t="s">
        <v>4463</v>
      </c>
      <c r="I242" s="2">
        <v>255539680</v>
      </c>
      <c r="J242" s="33" t="s">
        <v>4464</v>
      </c>
      <c r="K242" s="33" t="s">
        <v>4465</v>
      </c>
      <c r="L242" s="33" t="s">
        <v>4460</v>
      </c>
      <c r="M242" s="33" t="s">
        <v>131</v>
      </c>
      <c r="N242" s="33" t="s">
        <v>4466</v>
      </c>
      <c r="O242" s="33" t="s">
        <v>3377</v>
      </c>
      <c r="P242" s="33" t="s">
        <v>132</v>
      </c>
      <c r="Q242" s="33" t="s">
        <v>3378</v>
      </c>
      <c r="R242" s="33" t="s">
        <v>3556</v>
      </c>
      <c r="S242">
        <v>1936</v>
      </c>
      <c r="T242" s="2" t="s">
        <v>64</v>
      </c>
      <c r="U242" s="39" t="s">
        <v>3399</v>
      </c>
    </row>
    <row r="243" spans="1:21" x14ac:dyDescent="0.35">
      <c r="A243" s="33">
        <v>150745</v>
      </c>
      <c r="B243" s="33" t="s">
        <v>376</v>
      </c>
      <c r="C243" s="33">
        <v>1307664</v>
      </c>
      <c r="D243" s="33" t="s">
        <v>2688</v>
      </c>
      <c r="E243" s="33" t="s">
        <v>4462</v>
      </c>
      <c r="F243" s="33" t="s">
        <v>3389</v>
      </c>
      <c r="G243" s="33" t="s">
        <v>3371</v>
      </c>
      <c r="H243" t="s">
        <v>4463</v>
      </c>
      <c r="I243" s="2">
        <v>255539680</v>
      </c>
      <c r="J243" s="33" t="s">
        <v>4467</v>
      </c>
      <c r="K243" s="33" t="s">
        <v>4468</v>
      </c>
      <c r="L243" s="33" t="s">
        <v>4460</v>
      </c>
      <c r="M243" s="33" t="s">
        <v>131</v>
      </c>
      <c r="N243" s="33" t="s">
        <v>4469</v>
      </c>
      <c r="O243" s="33" t="s">
        <v>3377</v>
      </c>
      <c r="P243" s="33" t="s">
        <v>132</v>
      </c>
      <c r="Q243" s="33" t="s">
        <v>3378</v>
      </c>
      <c r="R243" s="33" t="s">
        <v>3418</v>
      </c>
      <c r="S243">
        <v>1936</v>
      </c>
      <c r="T243" s="2" t="s">
        <v>64</v>
      </c>
      <c r="U243" s="39" t="s">
        <v>64</v>
      </c>
    </row>
    <row r="244" spans="1:21" x14ac:dyDescent="0.35">
      <c r="A244" s="33">
        <v>150757</v>
      </c>
      <c r="B244" s="33" t="s">
        <v>347</v>
      </c>
      <c r="C244" s="33">
        <v>1308693</v>
      </c>
      <c r="D244" s="33" t="s">
        <v>2662</v>
      </c>
      <c r="E244" s="33" t="s">
        <v>4470</v>
      </c>
      <c r="F244" s="33" t="s">
        <v>3370</v>
      </c>
      <c r="G244" s="33" t="s">
        <v>3371</v>
      </c>
      <c r="H244" t="s">
        <v>4471</v>
      </c>
      <c r="I244" s="2">
        <v>229996670</v>
      </c>
      <c r="J244" s="33" t="s">
        <v>4472</v>
      </c>
      <c r="K244" s="33" t="s">
        <v>4473</v>
      </c>
      <c r="L244" s="33" t="s">
        <v>4299</v>
      </c>
      <c r="M244" s="33" t="s">
        <v>131</v>
      </c>
      <c r="N244" s="33" t="s">
        <v>4474</v>
      </c>
      <c r="O244" s="33" t="s">
        <v>3377</v>
      </c>
      <c r="P244" s="33" t="s">
        <v>131</v>
      </c>
      <c r="Q244" s="33" t="s">
        <v>3378</v>
      </c>
      <c r="R244" s="33" t="s">
        <v>3387</v>
      </c>
      <c r="S244">
        <v>749</v>
      </c>
      <c r="T244" s="2" t="s">
        <v>64</v>
      </c>
      <c r="U244" s="39" t="s">
        <v>64</v>
      </c>
    </row>
    <row r="245" spans="1:21" x14ac:dyDescent="0.35">
      <c r="A245" s="33">
        <v>150769</v>
      </c>
      <c r="B245" s="33" t="s">
        <v>460</v>
      </c>
      <c r="C245" s="33">
        <v>1309013</v>
      </c>
      <c r="D245" s="33" t="s">
        <v>2712</v>
      </c>
      <c r="E245" s="33" t="s">
        <v>4475</v>
      </c>
      <c r="F245" s="33" t="s">
        <v>3370</v>
      </c>
      <c r="G245" s="33" t="s">
        <v>3371</v>
      </c>
      <c r="H245" t="s">
        <v>4476</v>
      </c>
      <c r="I245" s="2">
        <v>255880270</v>
      </c>
      <c r="J245" s="33" t="s">
        <v>4477</v>
      </c>
      <c r="K245" s="33" t="s">
        <v>4478</v>
      </c>
      <c r="L245" s="33" t="s">
        <v>4479</v>
      </c>
      <c r="M245" s="33" t="s">
        <v>131</v>
      </c>
      <c r="N245" s="33" t="s">
        <v>4480</v>
      </c>
      <c r="O245" s="33" t="s">
        <v>3377</v>
      </c>
      <c r="P245" s="33" t="s">
        <v>132</v>
      </c>
      <c r="Q245" s="33" t="s">
        <v>3378</v>
      </c>
      <c r="R245" s="33" t="s">
        <v>3398</v>
      </c>
      <c r="S245">
        <v>1404</v>
      </c>
      <c r="T245" s="2" t="s">
        <v>64</v>
      </c>
      <c r="U245" s="39" t="s">
        <v>3399</v>
      </c>
    </row>
    <row r="246" spans="1:21" x14ac:dyDescent="0.35">
      <c r="A246" s="33">
        <v>150769</v>
      </c>
      <c r="B246" s="33" t="s">
        <v>431</v>
      </c>
      <c r="C246" s="33">
        <v>1309093</v>
      </c>
      <c r="D246" s="33" t="s">
        <v>2712</v>
      </c>
      <c r="E246" s="33" t="s">
        <v>4475</v>
      </c>
      <c r="F246" s="33" t="s">
        <v>3389</v>
      </c>
      <c r="G246" s="33" t="s">
        <v>3371</v>
      </c>
      <c r="H246" t="s">
        <v>4476</v>
      </c>
      <c r="I246" s="2">
        <v>255880270</v>
      </c>
      <c r="J246" s="33" t="s">
        <v>4481</v>
      </c>
      <c r="K246" s="33" t="s">
        <v>4482</v>
      </c>
      <c r="L246" s="33" t="s">
        <v>4479</v>
      </c>
      <c r="M246" s="33" t="s">
        <v>131</v>
      </c>
      <c r="N246" s="33" t="s">
        <v>4483</v>
      </c>
      <c r="O246" s="33" t="s">
        <v>3377</v>
      </c>
      <c r="P246" s="33" t="s">
        <v>132</v>
      </c>
      <c r="Q246" s="33" t="s">
        <v>3378</v>
      </c>
      <c r="R246" s="33" t="s">
        <v>3439</v>
      </c>
      <c r="S246">
        <v>1404</v>
      </c>
      <c r="T246" s="2" t="s">
        <v>64</v>
      </c>
      <c r="U246" s="39" t="s">
        <v>64</v>
      </c>
    </row>
    <row r="247" spans="1:21" x14ac:dyDescent="0.35">
      <c r="A247" s="33">
        <v>150770</v>
      </c>
      <c r="B247" s="33" t="s">
        <v>489</v>
      </c>
      <c r="C247" s="33">
        <v>1310041</v>
      </c>
      <c r="D247" s="33" t="s">
        <v>2736</v>
      </c>
      <c r="E247" s="33" t="s">
        <v>4484</v>
      </c>
      <c r="F247" s="33" t="s">
        <v>3370</v>
      </c>
      <c r="G247" s="33" t="s">
        <v>3371</v>
      </c>
      <c r="H247" t="s">
        <v>4485</v>
      </c>
      <c r="I247" s="2">
        <v>255783280</v>
      </c>
      <c r="J247" s="33" t="s">
        <v>4486</v>
      </c>
      <c r="K247" s="33" t="s">
        <v>4487</v>
      </c>
      <c r="L247" s="33" t="s">
        <v>4488</v>
      </c>
      <c r="M247" s="33" t="s">
        <v>131</v>
      </c>
      <c r="N247" s="33" t="s">
        <v>4489</v>
      </c>
      <c r="O247" s="33" t="s">
        <v>3377</v>
      </c>
      <c r="P247" s="33" t="s">
        <v>132</v>
      </c>
      <c r="Q247" s="33" t="s">
        <v>3378</v>
      </c>
      <c r="R247" s="33" t="s">
        <v>3379</v>
      </c>
      <c r="S247">
        <v>823</v>
      </c>
      <c r="T247" s="2" t="s">
        <v>64</v>
      </c>
      <c r="U247" s="39" t="s">
        <v>64</v>
      </c>
    </row>
    <row r="248" spans="1:21" x14ac:dyDescent="0.35">
      <c r="A248" s="33">
        <v>150782</v>
      </c>
      <c r="B248" s="33" t="s">
        <v>519</v>
      </c>
      <c r="C248" s="33">
        <v>1310115</v>
      </c>
      <c r="D248" s="33" t="s">
        <v>2760</v>
      </c>
      <c r="E248" s="33" t="s">
        <v>4490</v>
      </c>
      <c r="F248" s="33" t="s">
        <v>3370</v>
      </c>
      <c r="G248" s="33" t="s">
        <v>3371</v>
      </c>
      <c r="H248" t="s">
        <v>4491</v>
      </c>
      <c r="I248" s="2">
        <v>224501091</v>
      </c>
      <c r="J248" s="33" t="s">
        <v>4492</v>
      </c>
      <c r="K248" s="33" t="s">
        <v>4493</v>
      </c>
      <c r="L248" s="33" t="s">
        <v>4488</v>
      </c>
      <c r="M248" s="33" t="s">
        <v>131</v>
      </c>
      <c r="N248" s="33" t="s">
        <v>4494</v>
      </c>
      <c r="O248" s="33" t="s">
        <v>3377</v>
      </c>
      <c r="P248" s="33" t="s">
        <v>132</v>
      </c>
      <c r="Q248" s="33" t="s">
        <v>3378</v>
      </c>
      <c r="R248" s="33" t="s">
        <v>3658</v>
      </c>
      <c r="S248">
        <v>743</v>
      </c>
      <c r="T248" s="2" t="s">
        <v>64</v>
      </c>
      <c r="U248" s="39" t="s">
        <v>64</v>
      </c>
    </row>
    <row r="249" spans="1:21" x14ac:dyDescent="0.35">
      <c r="A249" s="33">
        <v>150800</v>
      </c>
      <c r="B249" s="33" t="s">
        <v>1112</v>
      </c>
      <c r="C249" s="33">
        <v>312323</v>
      </c>
      <c r="D249" s="33" t="s">
        <v>3065</v>
      </c>
      <c r="E249" s="33" t="s">
        <v>4495</v>
      </c>
      <c r="F249" s="33" t="s">
        <v>3389</v>
      </c>
      <c r="G249" s="33" t="s">
        <v>3371</v>
      </c>
      <c r="H249" t="s">
        <v>4496</v>
      </c>
      <c r="I249" s="2">
        <v>252990590</v>
      </c>
      <c r="J249" s="33" t="s">
        <v>4497</v>
      </c>
      <c r="K249" s="33" t="s">
        <v>4498</v>
      </c>
      <c r="L249" s="33" t="s">
        <v>4405</v>
      </c>
      <c r="M249" s="33" t="s">
        <v>128</v>
      </c>
      <c r="N249" s="33" t="s">
        <v>4499</v>
      </c>
      <c r="O249" s="33" t="s">
        <v>3377</v>
      </c>
      <c r="P249" s="33" t="s">
        <v>128</v>
      </c>
      <c r="Q249" s="33" t="s">
        <v>3378</v>
      </c>
      <c r="R249" s="33" t="s">
        <v>3418</v>
      </c>
      <c r="S249">
        <v>2306</v>
      </c>
      <c r="T249" s="2" t="s">
        <v>64</v>
      </c>
      <c r="U249" s="39" t="s">
        <v>64</v>
      </c>
    </row>
    <row r="250" spans="1:21" x14ac:dyDescent="0.35">
      <c r="A250" s="33">
        <v>150800</v>
      </c>
      <c r="B250" s="33" t="s">
        <v>1139</v>
      </c>
      <c r="C250" s="33">
        <v>312851</v>
      </c>
      <c r="D250" s="33" t="s">
        <v>3065</v>
      </c>
      <c r="E250" s="33" t="s">
        <v>4495</v>
      </c>
      <c r="F250" s="33" t="s">
        <v>3370</v>
      </c>
      <c r="G250" s="33" t="s">
        <v>3371</v>
      </c>
      <c r="H250" t="s">
        <v>4496</v>
      </c>
      <c r="I250" s="2">
        <v>252990590</v>
      </c>
      <c r="J250" s="33" t="s">
        <v>4500</v>
      </c>
      <c r="K250" s="33" t="s">
        <v>4498</v>
      </c>
      <c r="L250" s="33" t="s">
        <v>4405</v>
      </c>
      <c r="M250" s="33" t="s">
        <v>128</v>
      </c>
      <c r="N250" s="33" t="s">
        <v>4501</v>
      </c>
      <c r="O250" s="33" t="s">
        <v>3377</v>
      </c>
      <c r="P250" s="33" t="s">
        <v>128</v>
      </c>
      <c r="Q250" s="33" t="s">
        <v>3378</v>
      </c>
      <c r="R250" s="33" t="s">
        <v>3556</v>
      </c>
      <c r="S250">
        <v>2306</v>
      </c>
      <c r="T250" s="2" t="s">
        <v>64</v>
      </c>
      <c r="U250" s="39" t="s">
        <v>3399</v>
      </c>
    </row>
    <row r="251" spans="1:21" x14ac:dyDescent="0.35">
      <c r="A251" s="33">
        <v>150812</v>
      </c>
      <c r="B251" s="33" t="s">
        <v>1165</v>
      </c>
      <c r="C251" s="33">
        <v>308408</v>
      </c>
      <c r="D251" s="33" t="s">
        <v>3081</v>
      </c>
      <c r="E251" s="33" t="s">
        <v>4502</v>
      </c>
      <c r="F251" s="33" t="s">
        <v>3370</v>
      </c>
      <c r="G251" s="33" t="s">
        <v>3371</v>
      </c>
      <c r="H251" t="s">
        <v>4503</v>
      </c>
      <c r="I251" s="2">
        <v>252996840</v>
      </c>
      <c r="J251" s="33" t="s">
        <v>4504</v>
      </c>
      <c r="K251" s="33" t="s">
        <v>4505</v>
      </c>
      <c r="L251" s="33" t="s">
        <v>4252</v>
      </c>
      <c r="M251" s="33" t="s">
        <v>128</v>
      </c>
      <c r="N251" s="33" t="s">
        <v>4506</v>
      </c>
      <c r="O251" s="33" t="s">
        <v>3377</v>
      </c>
      <c r="P251" s="33" t="s">
        <v>128</v>
      </c>
      <c r="Q251" s="33" t="s">
        <v>3378</v>
      </c>
      <c r="R251" s="33" t="s">
        <v>3387</v>
      </c>
      <c r="S251">
        <v>931</v>
      </c>
      <c r="T251" s="2" t="s">
        <v>64</v>
      </c>
      <c r="U251" s="39" t="s">
        <v>64</v>
      </c>
    </row>
    <row r="252" spans="1:21" x14ac:dyDescent="0.35">
      <c r="A252" s="33">
        <v>150824</v>
      </c>
      <c r="B252" s="33" t="s">
        <v>577</v>
      </c>
      <c r="C252" s="33">
        <v>1307150</v>
      </c>
      <c r="D252" s="33" t="s">
        <v>2784</v>
      </c>
      <c r="E252" s="33" t="s">
        <v>4507</v>
      </c>
      <c r="F252" s="33" t="s">
        <v>3370</v>
      </c>
      <c r="G252" s="33" t="s">
        <v>3371</v>
      </c>
      <c r="H252" t="s">
        <v>4508</v>
      </c>
      <c r="I252" s="2">
        <v>255611367</v>
      </c>
      <c r="J252" s="33" t="s">
        <v>4509</v>
      </c>
      <c r="K252" s="33" t="s">
        <v>4510</v>
      </c>
      <c r="L252" s="33" t="s">
        <v>4460</v>
      </c>
      <c r="M252" s="33" t="s">
        <v>131</v>
      </c>
      <c r="N252" s="33" t="s">
        <v>4511</v>
      </c>
      <c r="O252" s="33" t="s">
        <v>3377</v>
      </c>
      <c r="P252" s="33" t="s">
        <v>132</v>
      </c>
      <c r="Q252" s="33" t="s">
        <v>3378</v>
      </c>
      <c r="R252" s="33" t="s">
        <v>3556</v>
      </c>
      <c r="S252">
        <v>1529</v>
      </c>
      <c r="T252" s="2" t="s">
        <v>64</v>
      </c>
      <c r="U252" s="39" t="s">
        <v>3399</v>
      </c>
    </row>
    <row r="253" spans="1:21" x14ac:dyDescent="0.35">
      <c r="A253" s="33">
        <v>150824</v>
      </c>
      <c r="B253" s="33" t="s">
        <v>549</v>
      </c>
      <c r="C253" s="33">
        <v>1307502</v>
      </c>
      <c r="D253" s="33" t="s">
        <v>2784</v>
      </c>
      <c r="E253" s="33" t="s">
        <v>4507</v>
      </c>
      <c r="F253" s="33" t="s">
        <v>3389</v>
      </c>
      <c r="G253" s="33" t="s">
        <v>3371</v>
      </c>
      <c r="H253" t="s">
        <v>4508</v>
      </c>
      <c r="I253" s="2">
        <v>255611367</v>
      </c>
      <c r="J253" s="33" t="s">
        <v>4512</v>
      </c>
      <c r="K253" s="33" t="s">
        <v>4510</v>
      </c>
      <c r="L253" s="33" t="s">
        <v>4460</v>
      </c>
      <c r="M253" s="33" t="s">
        <v>131</v>
      </c>
      <c r="N253" s="33" t="s">
        <v>4513</v>
      </c>
      <c r="O253" s="33" t="s">
        <v>3377</v>
      </c>
      <c r="P253" s="33" t="s">
        <v>132</v>
      </c>
      <c r="Q253" s="33" t="s">
        <v>3378</v>
      </c>
      <c r="R253" s="33" t="s">
        <v>3418</v>
      </c>
      <c r="S253">
        <v>1529</v>
      </c>
      <c r="T253" s="2" t="s">
        <v>64</v>
      </c>
      <c r="U253" s="39" t="s">
        <v>64</v>
      </c>
    </row>
    <row r="254" spans="1:21" x14ac:dyDescent="0.35">
      <c r="A254" s="33">
        <v>150836</v>
      </c>
      <c r="B254" s="33" t="s">
        <v>606</v>
      </c>
      <c r="C254" s="33">
        <v>1307787</v>
      </c>
      <c r="D254" s="33" t="s">
        <v>2808</v>
      </c>
      <c r="E254" s="33" t="s">
        <v>4514</v>
      </c>
      <c r="F254" s="33" t="s">
        <v>3370</v>
      </c>
      <c r="G254" s="33" t="s">
        <v>3371</v>
      </c>
      <c r="H254" t="s">
        <v>4515</v>
      </c>
      <c r="I254" s="2">
        <v>933933945</v>
      </c>
      <c r="J254" s="33" t="s">
        <v>4516</v>
      </c>
      <c r="K254" s="33" t="s">
        <v>4465</v>
      </c>
      <c r="L254" s="33" t="s">
        <v>4460</v>
      </c>
      <c r="M254" s="33" t="s">
        <v>131</v>
      </c>
      <c r="N254" s="33" t="s">
        <v>4517</v>
      </c>
      <c r="O254" s="33" t="s">
        <v>3377</v>
      </c>
      <c r="P254" s="33" t="s">
        <v>132</v>
      </c>
      <c r="Q254" s="33" t="s">
        <v>3378</v>
      </c>
      <c r="R254" s="33" t="s">
        <v>3418</v>
      </c>
      <c r="S254">
        <v>1467</v>
      </c>
      <c r="T254" s="2" t="s">
        <v>64</v>
      </c>
      <c r="U254" s="39" t="s">
        <v>64</v>
      </c>
    </row>
    <row r="255" spans="1:21" x14ac:dyDescent="0.35">
      <c r="A255" s="33">
        <v>150848</v>
      </c>
      <c r="B255" s="33" t="s">
        <v>402</v>
      </c>
      <c r="C255" s="33">
        <v>1316010</v>
      </c>
      <c r="D255" s="33" t="s">
        <v>2687</v>
      </c>
      <c r="E255" s="33" t="s">
        <v>4518</v>
      </c>
      <c r="F255" s="33" t="s">
        <v>3389</v>
      </c>
      <c r="G255" s="33" t="s">
        <v>3371</v>
      </c>
      <c r="H255" t="s">
        <v>4519</v>
      </c>
      <c r="I255" s="2">
        <v>229820116</v>
      </c>
      <c r="J255" s="33" t="s">
        <v>4520</v>
      </c>
      <c r="K255" s="33" t="s">
        <v>4521</v>
      </c>
      <c r="L255" s="33" t="s">
        <v>4310</v>
      </c>
      <c r="M255" s="33" t="s">
        <v>131</v>
      </c>
      <c r="N255" s="33" t="s">
        <v>4522</v>
      </c>
      <c r="O255" s="33" t="s">
        <v>3377</v>
      </c>
      <c r="P255" s="33" t="s">
        <v>131</v>
      </c>
      <c r="Q255" s="33" t="s">
        <v>3378</v>
      </c>
      <c r="R255" s="33" t="s">
        <v>3387</v>
      </c>
      <c r="S255">
        <v>1918</v>
      </c>
      <c r="T255" s="2" t="s">
        <v>64</v>
      </c>
      <c r="U255" s="39" t="s">
        <v>64</v>
      </c>
    </row>
    <row r="256" spans="1:21" x14ac:dyDescent="0.35">
      <c r="A256" s="33">
        <v>150848</v>
      </c>
      <c r="B256" s="33" t="s">
        <v>375</v>
      </c>
      <c r="C256" s="33">
        <v>1316798</v>
      </c>
      <c r="D256" s="33" t="s">
        <v>2687</v>
      </c>
      <c r="E256" s="33" t="s">
        <v>4518</v>
      </c>
      <c r="F256" s="33" t="s">
        <v>3370</v>
      </c>
      <c r="G256" s="33" t="s">
        <v>3371</v>
      </c>
      <c r="H256" t="s">
        <v>4519</v>
      </c>
      <c r="I256" s="2">
        <v>229820116</v>
      </c>
      <c r="J256" s="33" t="s">
        <v>4523</v>
      </c>
      <c r="K256" s="33" t="s">
        <v>4524</v>
      </c>
      <c r="L256" s="33" t="s">
        <v>4310</v>
      </c>
      <c r="M256" s="33" t="s">
        <v>131</v>
      </c>
      <c r="N256" s="33" t="s">
        <v>4525</v>
      </c>
      <c r="O256" s="33" t="s">
        <v>3377</v>
      </c>
      <c r="P256" s="33" t="s">
        <v>131</v>
      </c>
      <c r="Q256" s="33" t="s">
        <v>3378</v>
      </c>
      <c r="R256" s="33" t="s">
        <v>3418</v>
      </c>
      <c r="S256">
        <v>1918</v>
      </c>
      <c r="T256" s="2" t="s">
        <v>64</v>
      </c>
      <c r="U256" s="39" t="s">
        <v>64</v>
      </c>
    </row>
    <row r="257" spans="1:21" x14ac:dyDescent="0.35">
      <c r="A257" s="33">
        <v>150850</v>
      </c>
      <c r="B257" s="33" t="s">
        <v>1216</v>
      </c>
      <c r="C257" s="33">
        <v>306645</v>
      </c>
      <c r="D257" s="33" t="s">
        <v>3097</v>
      </c>
      <c r="E257" s="33" t="s">
        <v>4526</v>
      </c>
      <c r="F257" s="33" t="s">
        <v>3389</v>
      </c>
      <c r="G257" s="33" t="s">
        <v>3371</v>
      </c>
      <c r="H257" t="s">
        <v>4527</v>
      </c>
      <c r="I257" s="2">
        <v>253960030</v>
      </c>
      <c r="J257" s="33" t="s">
        <v>4528</v>
      </c>
      <c r="K257" s="33" t="s">
        <v>4529</v>
      </c>
      <c r="L257" s="33" t="s">
        <v>4530</v>
      </c>
      <c r="M257" s="33" t="s">
        <v>128</v>
      </c>
      <c r="N257" s="33" t="s">
        <v>4531</v>
      </c>
      <c r="O257" s="33" t="s">
        <v>3377</v>
      </c>
      <c r="P257" s="33" t="s">
        <v>128</v>
      </c>
      <c r="Q257" s="33" t="s">
        <v>3378</v>
      </c>
      <c r="R257" s="33" t="s">
        <v>3897</v>
      </c>
      <c r="S257">
        <v>1786</v>
      </c>
      <c r="T257" s="2" t="s">
        <v>64</v>
      </c>
      <c r="U257" s="39" t="s">
        <v>64</v>
      </c>
    </row>
    <row r="258" spans="1:21" x14ac:dyDescent="0.35">
      <c r="A258" s="33">
        <v>150850</v>
      </c>
      <c r="B258" s="33" t="s">
        <v>1191</v>
      </c>
      <c r="C258" s="33">
        <v>306901</v>
      </c>
      <c r="D258" s="33" t="s">
        <v>3097</v>
      </c>
      <c r="E258" s="33" t="s">
        <v>4526</v>
      </c>
      <c r="F258" s="33" t="s">
        <v>3370</v>
      </c>
      <c r="G258" s="33" t="s">
        <v>3371</v>
      </c>
      <c r="H258" t="s">
        <v>4527</v>
      </c>
      <c r="I258" s="2">
        <v>253960030</v>
      </c>
      <c r="J258" s="33" t="s">
        <v>4532</v>
      </c>
      <c r="K258" s="33" t="s">
        <v>4533</v>
      </c>
      <c r="L258" s="33" t="s">
        <v>4530</v>
      </c>
      <c r="M258" s="33" t="s">
        <v>128</v>
      </c>
      <c r="N258" s="33" t="s">
        <v>4534</v>
      </c>
      <c r="O258" s="33" t="s">
        <v>3377</v>
      </c>
      <c r="P258" s="33" t="s">
        <v>128</v>
      </c>
      <c r="Q258" s="33" t="s">
        <v>3378</v>
      </c>
      <c r="R258" s="33" t="s">
        <v>3418</v>
      </c>
      <c r="S258">
        <v>1786</v>
      </c>
      <c r="T258" s="2" t="s">
        <v>64</v>
      </c>
      <c r="U258" s="39" t="s">
        <v>64</v>
      </c>
    </row>
    <row r="259" spans="1:21" x14ac:dyDescent="0.35">
      <c r="A259" s="33">
        <v>150861</v>
      </c>
      <c r="B259" s="33" t="s">
        <v>636</v>
      </c>
      <c r="C259" s="33">
        <v>1310046</v>
      </c>
      <c r="D259" s="33" t="s">
        <v>2832</v>
      </c>
      <c r="E259" s="33" t="s">
        <v>4535</v>
      </c>
      <c r="F259" s="33" t="s">
        <v>3370</v>
      </c>
      <c r="G259" s="33" t="s">
        <v>3371</v>
      </c>
      <c r="H259" t="s">
        <v>4536</v>
      </c>
      <c r="I259" s="2">
        <v>224442520</v>
      </c>
      <c r="J259" s="33" t="s">
        <v>4537</v>
      </c>
      <c r="K259" s="33" t="s">
        <v>4538</v>
      </c>
      <c r="L259" s="33" t="s">
        <v>4488</v>
      </c>
      <c r="M259" s="33" t="s">
        <v>131</v>
      </c>
      <c r="N259" s="33" t="s">
        <v>4539</v>
      </c>
      <c r="O259" s="33" t="s">
        <v>3377</v>
      </c>
      <c r="P259" s="33" t="s">
        <v>132</v>
      </c>
      <c r="Q259" s="33" t="s">
        <v>3378</v>
      </c>
      <c r="R259" s="33" t="s">
        <v>3439</v>
      </c>
      <c r="S259">
        <v>854</v>
      </c>
      <c r="T259" s="2" t="s">
        <v>64</v>
      </c>
      <c r="U259" s="39" t="s">
        <v>64</v>
      </c>
    </row>
    <row r="260" spans="1:21" x14ac:dyDescent="0.35">
      <c r="A260" s="33">
        <v>150873</v>
      </c>
      <c r="B260" s="33" t="s">
        <v>430</v>
      </c>
      <c r="C260" s="33">
        <v>1312511</v>
      </c>
      <c r="D260" s="33" t="s">
        <v>2711</v>
      </c>
      <c r="E260" s="33" t="s">
        <v>4540</v>
      </c>
      <c r="F260" s="33" t="s">
        <v>3370</v>
      </c>
      <c r="G260" s="33" t="s">
        <v>3371</v>
      </c>
      <c r="H260" t="s">
        <v>4541</v>
      </c>
      <c r="I260" s="2">
        <v>228348620</v>
      </c>
      <c r="J260" s="33" t="s">
        <v>4542</v>
      </c>
      <c r="K260" s="33" t="s">
        <v>4304</v>
      </c>
      <c r="L260" s="33" t="s">
        <v>131</v>
      </c>
      <c r="M260" s="33" t="s">
        <v>131</v>
      </c>
      <c r="N260" s="33" t="s">
        <v>4543</v>
      </c>
      <c r="O260" s="33" t="s">
        <v>3377</v>
      </c>
      <c r="P260" s="33" t="s">
        <v>131</v>
      </c>
      <c r="Q260" s="33" t="s">
        <v>3378</v>
      </c>
      <c r="R260" s="33" t="s">
        <v>3379</v>
      </c>
      <c r="S260">
        <v>1517</v>
      </c>
      <c r="T260" s="2" t="s">
        <v>64</v>
      </c>
      <c r="U260" s="39" t="s">
        <v>64</v>
      </c>
    </row>
    <row r="261" spans="1:21" x14ac:dyDescent="0.35">
      <c r="A261" s="33">
        <v>150873</v>
      </c>
      <c r="B261" s="33" t="s">
        <v>459</v>
      </c>
      <c r="C261" s="33">
        <v>1312563</v>
      </c>
      <c r="D261" s="33" t="s">
        <v>2711</v>
      </c>
      <c r="E261" s="33" t="s">
        <v>4540</v>
      </c>
      <c r="F261" s="33" t="s">
        <v>3389</v>
      </c>
      <c r="G261" s="33" t="s">
        <v>3371</v>
      </c>
      <c r="H261" t="s">
        <v>4541</v>
      </c>
      <c r="I261" s="2">
        <v>228348620</v>
      </c>
      <c r="J261" s="33" t="s">
        <v>4544</v>
      </c>
      <c r="K261" s="33" t="s">
        <v>4304</v>
      </c>
      <c r="L261" s="33" t="s">
        <v>131</v>
      </c>
      <c r="M261" s="33" t="s">
        <v>131</v>
      </c>
      <c r="N261" s="33" t="s">
        <v>4305</v>
      </c>
      <c r="O261" s="33" t="s">
        <v>3377</v>
      </c>
      <c r="P261" s="33" t="s">
        <v>131</v>
      </c>
      <c r="Q261" s="33" t="s">
        <v>3378</v>
      </c>
      <c r="R261" s="33" t="s">
        <v>3379</v>
      </c>
      <c r="S261">
        <v>1517</v>
      </c>
      <c r="T261" s="2" t="s">
        <v>64</v>
      </c>
      <c r="U261" s="39" t="s">
        <v>64</v>
      </c>
    </row>
    <row r="262" spans="1:21" x14ac:dyDescent="0.35">
      <c r="A262" s="33">
        <v>150885</v>
      </c>
      <c r="B262" s="33" t="s">
        <v>1240</v>
      </c>
      <c r="C262" s="33">
        <v>313135</v>
      </c>
      <c r="D262" s="33" t="s">
        <v>3111</v>
      </c>
      <c r="E262" s="33" t="s">
        <v>4545</v>
      </c>
      <c r="F262" s="33" t="s">
        <v>3370</v>
      </c>
      <c r="G262" s="33" t="s">
        <v>3371</v>
      </c>
      <c r="H262" t="s">
        <v>4546</v>
      </c>
      <c r="I262" s="2"/>
      <c r="J262" s="33" t="s">
        <v>4547</v>
      </c>
      <c r="K262" s="33" t="s">
        <v>4548</v>
      </c>
      <c r="L262" s="33" t="s">
        <v>4549</v>
      </c>
      <c r="M262" s="33" t="s">
        <v>128</v>
      </c>
      <c r="N262" s="33" t="s">
        <v>4550</v>
      </c>
      <c r="O262" s="33" t="s">
        <v>3377</v>
      </c>
      <c r="P262" s="33" t="s">
        <v>128</v>
      </c>
      <c r="Q262" s="33" t="s">
        <v>3378</v>
      </c>
      <c r="R262" s="33" t="s">
        <v>3897</v>
      </c>
      <c r="S262">
        <v>811</v>
      </c>
      <c r="T262" s="2" t="s">
        <v>64</v>
      </c>
      <c r="U262" s="39" t="s">
        <v>64</v>
      </c>
    </row>
    <row r="263" spans="1:21" x14ac:dyDescent="0.35">
      <c r="A263" s="33">
        <v>150885</v>
      </c>
      <c r="B263" s="33" t="s">
        <v>1264</v>
      </c>
      <c r="C263" s="33">
        <v>313611</v>
      </c>
      <c r="D263" s="33" t="s">
        <v>3111</v>
      </c>
      <c r="E263" s="33" t="s">
        <v>4545</v>
      </c>
      <c r="F263" s="33" t="s">
        <v>3389</v>
      </c>
      <c r="G263" s="33" t="s">
        <v>3371</v>
      </c>
      <c r="H263" t="s">
        <v>4546</v>
      </c>
      <c r="I263" s="2"/>
      <c r="J263" s="33" t="s">
        <v>4551</v>
      </c>
      <c r="K263" s="33" t="s">
        <v>4552</v>
      </c>
      <c r="L263" s="33" t="s">
        <v>4549</v>
      </c>
      <c r="M263" s="33" t="s">
        <v>128</v>
      </c>
      <c r="N263" s="33" t="s">
        <v>4553</v>
      </c>
      <c r="O263" s="33" t="s">
        <v>3377</v>
      </c>
      <c r="P263" s="33" t="s">
        <v>128</v>
      </c>
      <c r="Q263" s="33" t="s">
        <v>3378</v>
      </c>
      <c r="R263" s="33" t="s">
        <v>3897</v>
      </c>
      <c r="S263">
        <v>811</v>
      </c>
      <c r="T263" s="2" t="s">
        <v>64</v>
      </c>
      <c r="U263" s="39" t="s">
        <v>64</v>
      </c>
    </row>
    <row r="264" spans="1:21" x14ac:dyDescent="0.35">
      <c r="A264" s="33">
        <v>150897</v>
      </c>
      <c r="B264" s="33" t="s">
        <v>1289</v>
      </c>
      <c r="C264" s="33">
        <v>313126</v>
      </c>
      <c r="D264" s="33" t="s">
        <v>3125</v>
      </c>
      <c r="E264" s="33" t="s">
        <v>4554</v>
      </c>
      <c r="F264" s="33" t="s">
        <v>3370</v>
      </c>
      <c r="G264" s="33" t="s">
        <v>3371</v>
      </c>
      <c r="H264" t="s">
        <v>4555</v>
      </c>
      <c r="I264" s="2">
        <v>253925377</v>
      </c>
      <c r="J264" s="33" t="s">
        <v>4556</v>
      </c>
      <c r="K264" s="33" t="s">
        <v>4557</v>
      </c>
      <c r="L264" s="33" t="s">
        <v>4549</v>
      </c>
      <c r="M264" s="33" t="s">
        <v>128</v>
      </c>
      <c r="N264" s="33" t="s">
        <v>4558</v>
      </c>
      <c r="O264" s="33" t="s">
        <v>3377</v>
      </c>
      <c r="P264" s="33" t="s">
        <v>128</v>
      </c>
      <c r="Q264" s="33" t="s">
        <v>3378</v>
      </c>
      <c r="R264" s="33" t="s">
        <v>3418</v>
      </c>
      <c r="S264">
        <v>840</v>
      </c>
      <c r="T264" s="2" t="s">
        <v>64</v>
      </c>
      <c r="U264" s="39" t="s">
        <v>64</v>
      </c>
    </row>
    <row r="265" spans="1:21" x14ac:dyDescent="0.35">
      <c r="A265" s="33">
        <v>150915</v>
      </c>
      <c r="B265" s="33" t="s">
        <v>1332</v>
      </c>
      <c r="C265" s="33">
        <v>309167</v>
      </c>
      <c r="D265" s="33" t="s">
        <v>3139</v>
      </c>
      <c r="E265" s="33" t="s">
        <v>4559</v>
      </c>
      <c r="F265" s="33" t="s">
        <v>3370</v>
      </c>
      <c r="G265" s="33" t="s">
        <v>3371</v>
      </c>
      <c r="H265" t="s">
        <v>4560</v>
      </c>
      <c r="I265" s="2">
        <v>253949110</v>
      </c>
      <c r="J265" s="33" t="s">
        <v>4561</v>
      </c>
      <c r="K265" s="33" t="s">
        <v>4271</v>
      </c>
      <c r="L265" s="33" t="s">
        <v>4272</v>
      </c>
      <c r="M265" s="33" t="s">
        <v>128</v>
      </c>
      <c r="N265" s="33" t="s">
        <v>4562</v>
      </c>
      <c r="O265" s="33" t="s">
        <v>3377</v>
      </c>
      <c r="P265" s="33" t="s">
        <v>128</v>
      </c>
      <c r="Q265" s="33" t="s">
        <v>3378</v>
      </c>
      <c r="R265" s="33" t="s">
        <v>3398</v>
      </c>
      <c r="S265">
        <v>1052</v>
      </c>
      <c r="T265" s="2" t="s">
        <v>64</v>
      </c>
      <c r="U265" s="39" t="s">
        <v>3399</v>
      </c>
    </row>
    <row r="266" spans="1:21" x14ac:dyDescent="0.35">
      <c r="A266" s="33">
        <v>150915</v>
      </c>
      <c r="B266" s="33" t="s">
        <v>1312</v>
      </c>
      <c r="C266" s="33">
        <v>309719</v>
      </c>
      <c r="D266" s="33" t="s">
        <v>3139</v>
      </c>
      <c r="E266" s="33" t="s">
        <v>4559</v>
      </c>
      <c r="F266" s="33" t="s">
        <v>3389</v>
      </c>
      <c r="G266" s="33" t="s">
        <v>3371</v>
      </c>
      <c r="H266" t="s">
        <v>4560</v>
      </c>
      <c r="I266" s="2">
        <v>253949110</v>
      </c>
      <c r="J266" s="33" t="s">
        <v>4563</v>
      </c>
      <c r="K266" s="33" t="s">
        <v>4564</v>
      </c>
      <c r="L266" s="33" t="s">
        <v>4272</v>
      </c>
      <c r="M266" s="33" t="s">
        <v>128</v>
      </c>
      <c r="N266" s="33" t="s">
        <v>4565</v>
      </c>
      <c r="O266" s="33" t="s">
        <v>3377</v>
      </c>
      <c r="P266" s="33" t="s">
        <v>128</v>
      </c>
      <c r="Q266" s="33" t="s">
        <v>3378</v>
      </c>
      <c r="R266" s="33" t="s">
        <v>3456</v>
      </c>
      <c r="S266">
        <v>1052</v>
      </c>
      <c r="T266" s="2" t="s">
        <v>64</v>
      </c>
      <c r="U266" s="39" t="s">
        <v>64</v>
      </c>
    </row>
    <row r="267" spans="1:21" x14ac:dyDescent="0.35">
      <c r="A267" s="33">
        <v>150927</v>
      </c>
      <c r="B267" s="33" t="s">
        <v>1375</v>
      </c>
      <c r="C267" s="33">
        <v>302096</v>
      </c>
      <c r="D267" s="33" t="s">
        <v>3153</v>
      </c>
      <c r="E267" s="33" t="s">
        <v>4566</v>
      </c>
      <c r="F267" s="33" t="s">
        <v>3370</v>
      </c>
      <c r="G267" s="33" t="s">
        <v>3371</v>
      </c>
      <c r="H267" t="s">
        <v>4567</v>
      </c>
      <c r="I267" s="2">
        <v>253852965</v>
      </c>
      <c r="J267" s="33" t="s">
        <v>4568</v>
      </c>
      <c r="K267" s="33" t="s">
        <v>4188</v>
      </c>
      <c r="L267" s="33" t="s">
        <v>4189</v>
      </c>
      <c r="M267" s="33" t="s">
        <v>128</v>
      </c>
      <c r="N267" s="33" t="s">
        <v>4569</v>
      </c>
      <c r="O267" s="33" t="s">
        <v>3377</v>
      </c>
      <c r="P267" s="33" t="s">
        <v>128</v>
      </c>
      <c r="Q267" s="33" t="s">
        <v>3378</v>
      </c>
      <c r="R267" s="33" t="s">
        <v>3398</v>
      </c>
      <c r="S267">
        <v>1899</v>
      </c>
      <c r="T267" s="2" t="s">
        <v>64</v>
      </c>
      <c r="U267" s="39" t="s">
        <v>3399</v>
      </c>
    </row>
    <row r="268" spans="1:21" x14ac:dyDescent="0.35">
      <c r="A268" s="33">
        <v>150927</v>
      </c>
      <c r="B268" s="33" t="s">
        <v>1353</v>
      </c>
      <c r="C268" s="33">
        <v>302865</v>
      </c>
      <c r="D268" s="33" t="s">
        <v>3153</v>
      </c>
      <c r="E268" s="33" t="s">
        <v>4566</v>
      </c>
      <c r="F268" s="33" t="s">
        <v>3389</v>
      </c>
      <c r="G268" s="33" t="s">
        <v>3371</v>
      </c>
      <c r="H268" t="s">
        <v>4567</v>
      </c>
      <c r="I268" s="2">
        <v>253852965</v>
      </c>
      <c r="J268" s="33" t="s">
        <v>4570</v>
      </c>
      <c r="K268" s="33" t="s">
        <v>4571</v>
      </c>
      <c r="L268" s="33" t="s">
        <v>4189</v>
      </c>
      <c r="M268" s="33" t="s">
        <v>128</v>
      </c>
      <c r="N268" s="33" t="s">
        <v>4572</v>
      </c>
      <c r="O268" s="33" t="s">
        <v>3377</v>
      </c>
      <c r="P268" s="33" t="s">
        <v>128</v>
      </c>
      <c r="Q268" s="33" t="s">
        <v>3378</v>
      </c>
      <c r="R268" s="33" t="s">
        <v>3418</v>
      </c>
      <c r="S268">
        <v>1899</v>
      </c>
      <c r="T268" s="2" t="s">
        <v>64</v>
      </c>
      <c r="U268" s="39" t="s">
        <v>64</v>
      </c>
    </row>
    <row r="269" spans="1:21" x14ac:dyDescent="0.35">
      <c r="A269" s="33">
        <v>150939</v>
      </c>
      <c r="B269" s="33" t="s">
        <v>1398</v>
      </c>
      <c r="C269" s="33">
        <v>302624</v>
      </c>
      <c r="D269" s="33" t="s">
        <v>3165</v>
      </c>
      <c r="E269" s="33" t="s">
        <v>4573</v>
      </c>
      <c r="F269" s="33" t="s">
        <v>3370</v>
      </c>
      <c r="G269" s="33" t="s">
        <v>3371</v>
      </c>
      <c r="H269" t="s">
        <v>4574</v>
      </c>
      <c r="I269" s="2">
        <v>253881507</v>
      </c>
      <c r="J269" s="33" t="s">
        <v>4575</v>
      </c>
      <c r="K269" s="33" t="s">
        <v>4576</v>
      </c>
      <c r="L269" s="33" t="s">
        <v>4189</v>
      </c>
      <c r="M269" s="33" t="s">
        <v>128</v>
      </c>
      <c r="N269" s="33" t="s">
        <v>4577</v>
      </c>
      <c r="O269" s="33" t="s">
        <v>3377</v>
      </c>
      <c r="P269" s="33" t="s">
        <v>128</v>
      </c>
      <c r="Q269" s="33" t="s">
        <v>3378</v>
      </c>
      <c r="R269" s="33" t="s">
        <v>4578</v>
      </c>
      <c r="S269">
        <v>1521</v>
      </c>
      <c r="T269" s="2" t="s">
        <v>64</v>
      </c>
      <c r="U269" s="39" t="s">
        <v>64</v>
      </c>
    </row>
    <row r="270" spans="1:21" x14ac:dyDescent="0.35">
      <c r="A270" s="33">
        <v>150940</v>
      </c>
      <c r="B270" s="33" t="s">
        <v>1421</v>
      </c>
      <c r="C270" s="33">
        <v>302317</v>
      </c>
      <c r="D270" s="33" t="s">
        <v>3176</v>
      </c>
      <c r="E270" s="33" t="s">
        <v>4579</v>
      </c>
      <c r="F270" s="33" t="s">
        <v>3370</v>
      </c>
      <c r="G270" s="33" t="s">
        <v>3371</v>
      </c>
      <c r="H270" t="s">
        <v>4580</v>
      </c>
      <c r="I270" s="2">
        <v>253833857</v>
      </c>
      <c r="J270" s="33" t="s">
        <v>4581</v>
      </c>
      <c r="K270" s="33" t="s">
        <v>4188</v>
      </c>
      <c r="L270" s="33" t="s">
        <v>4189</v>
      </c>
      <c r="M270" s="33" t="s">
        <v>128</v>
      </c>
      <c r="N270" s="33" t="s">
        <v>4582</v>
      </c>
      <c r="O270" s="33" t="s">
        <v>3377</v>
      </c>
      <c r="P270" s="33" t="s">
        <v>128</v>
      </c>
      <c r="Q270" s="33" t="s">
        <v>3378</v>
      </c>
      <c r="R270" s="33" t="s">
        <v>3418</v>
      </c>
      <c r="S270">
        <v>1351</v>
      </c>
      <c r="T270" s="2" t="s">
        <v>64</v>
      </c>
      <c r="U270" s="39" t="s">
        <v>64</v>
      </c>
    </row>
    <row r="271" spans="1:21" x14ac:dyDescent="0.35">
      <c r="A271" s="33">
        <v>150952</v>
      </c>
      <c r="B271" s="33" t="s">
        <v>1443</v>
      </c>
      <c r="C271" s="33">
        <v>303331</v>
      </c>
      <c r="D271" s="33" t="s">
        <v>3187</v>
      </c>
      <c r="E271" s="33" t="s">
        <v>4583</v>
      </c>
      <c r="F271" s="33" t="s">
        <v>3370</v>
      </c>
      <c r="G271" s="33" t="s">
        <v>3371</v>
      </c>
      <c r="H271" t="s">
        <v>4584</v>
      </c>
      <c r="I271" s="2">
        <v>253261482</v>
      </c>
      <c r="J271" s="33" t="s">
        <v>4585</v>
      </c>
      <c r="K271" s="33" t="s">
        <v>4197</v>
      </c>
      <c r="L271" s="33" t="s">
        <v>128</v>
      </c>
      <c r="M271" s="33" t="s">
        <v>128</v>
      </c>
      <c r="N271" s="33" t="s">
        <v>4586</v>
      </c>
      <c r="O271" s="33" t="s">
        <v>3377</v>
      </c>
      <c r="P271" s="33" t="s">
        <v>128</v>
      </c>
      <c r="Q271" s="33" t="s">
        <v>3378</v>
      </c>
      <c r="R271" s="33" t="s">
        <v>3418</v>
      </c>
      <c r="S271">
        <v>2097</v>
      </c>
      <c r="T271" s="2" t="s">
        <v>64</v>
      </c>
      <c r="U271" s="39" t="s">
        <v>64</v>
      </c>
    </row>
    <row r="272" spans="1:21" x14ac:dyDescent="0.35">
      <c r="A272" s="33">
        <v>150964</v>
      </c>
      <c r="B272" s="33" t="s">
        <v>1463</v>
      </c>
      <c r="C272" s="33">
        <v>303209</v>
      </c>
      <c r="D272" s="33" t="s">
        <v>3197</v>
      </c>
      <c r="E272" s="33" t="s">
        <v>4587</v>
      </c>
      <c r="F272" s="33" t="s">
        <v>3370</v>
      </c>
      <c r="G272" s="33" t="s">
        <v>3371</v>
      </c>
      <c r="H272" t="s">
        <v>4588</v>
      </c>
      <c r="I272" s="2">
        <v>253671544</v>
      </c>
      <c r="J272" s="33" t="s">
        <v>4589</v>
      </c>
      <c r="K272" s="33" t="s">
        <v>4590</v>
      </c>
      <c r="L272" s="33" t="s">
        <v>128</v>
      </c>
      <c r="M272" s="33" t="s">
        <v>128</v>
      </c>
      <c r="N272" s="33" t="s">
        <v>4591</v>
      </c>
      <c r="O272" s="33" t="s">
        <v>3377</v>
      </c>
      <c r="P272" s="33" t="s">
        <v>128</v>
      </c>
      <c r="Q272" s="33" t="s">
        <v>3378</v>
      </c>
      <c r="R272" s="33" t="s">
        <v>3418</v>
      </c>
      <c r="S272">
        <v>744</v>
      </c>
      <c r="T272" s="2" t="s">
        <v>64</v>
      </c>
      <c r="U272" s="39" t="s">
        <v>64</v>
      </c>
    </row>
    <row r="273" spans="1:21" x14ac:dyDescent="0.35">
      <c r="A273" s="33">
        <v>150976</v>
      </c>
      <c r="B273" s="33" t="s">
        <v>1503</v>
      </c>
      <c r="C273" s="33">
        <v>303753</v>
      </c>
      <c r="D273" s="33" t="s">
        <v>3206</v>
      </c>
      <c r="E273" s="33" t="s">
        <v>4592</v>
      </c>
      <c r="F273" s="33" t="s">
        <v>3370</v>
      </c>
      <c r="G273" s="33" t="s">
        <v>3371</v>
      </c>
      <c r="H273" t="s">
        <v>4593</v>
      </c>
      <c r="I273" s="2">
        <v>253686798</v>
      </c>
      <c r="J273" s="33" t="s">
        <v>4594</v>
      </c>
      <c r="K273" s="33" t="s">
        <v>4197</v>
      </c>
      <c r="L273" s="33" t="s">
        <v>128</v>
      </c>
      <c r="M273" s="33" t="s">
        <v>128</v>
      </c>
      <c r="N273" s="33" t="s">
        <v>4595</v>
      </c>
      <c r="O273" s="33" t="s">
        <v>3377</v>
      </c>
      <c r="P273" s="33" t="s">
        <v>128</v>
      </c>
      <c r="Q273" s="33" t="s">
        <v>3378</v>
      </c>
      <c r="R273" s="33" t="s">
        <v>3398</v>
      </c>
      <c r="S273">
        <v>2965</v>
      </c>
      <c r="T273" s="2" t="s">
        <v>64</v>
      </c>
      <c r="U273" s="39" t="s">
        <v>3399</v>
      </c>
    </row>
    <row r="274" spans="1:21" x14ac:dyDescent="0.35">
      <c r="A274" s="33">
        <v>150976</v>
      </c>
      <c r="B274" s="33" t="s">
        <v>1484</v>
      </c>
      <c r="C274" s="33">
        <v>303801</v>
      </c>
      <c r="D274" s="33" t="s">
        <v>3206</v>
      </c>
      <c r="E274" s="33" t="s">
        <v>4592</v>
      </c>
      <c r="F274" s="33" t="s">
        <v>3389</v>
      </c>
      <c r="G274" s="33" t="s">
        <v>3371</v>
      </c>
      <c r="H274" t="s">
        <v>4593</v>
      </c>
      <c r="I274" s="2">
        <v>253686798</v>
      </c>
      <c r="J274" s="33" t="s">
        <v>4596</v>
      </c>
      <c r="K274" s="33" t="s">
        <v>4197</v>
      </c>
      <c r="L274" s="33" t="s">
        <v>128</v>
      </c>
      <c r="M274" s="33" t="s">
        <v>128</v>
      </c>
      <c r="N274" s="33" t="s">
        <v>4597</v>
      </c>
      <c r="O274" s="33" t="s">
        <v>3377</v>
      </c>
      <c r="P274" s="33" t="s">
        <v>128</v>
      </c>
      <c r="Q274" s="33" t="s">
        <v>3378</v>
      </c>
      <c r="R274" s="33" t="s">
        <v>3418</v>
      </c>
      <c r="S274">
        <v>2965</v>
      </c>
      <c r="T274" s="2" t="s">
        <v>64</v>
      </c>
      <c r="U274" s="39" t="s">
        <v>64</v>
      </c>
    </row>
    <row r="275" spans="1:21" x14ac:dyDescent="0.35">
      <c r="A275" s="33">
        <v>150988</v>
      </c>
      <c r="B275" s="33" t="s">
        <v>1522</v>
      </c>
      <c r="C275" s="33">
        <v>303210</v>
      </c>
      <c r="D275" s="33" t="s">
        <v>3212</v>
      </c>
      <c r="E275" s="33" t="s">
        <v>4598</v>
      </c>
      <c r="F275" s="33" t="s">
        <v>3370</v>
      </c>
      <c r="G275" s="33" t="s">
        <v>3371</v>
      </c>
      <c r="H275" t="s">
        <v>4599</v>
      </c>
      <c r="I275" s="2">
        <v>253619909</v>
      </c>
      <c r="J275" s="33" t="s">
        <v>4600</v>
      </c>
      <c r="K275" s="33" t="s">
        <v>4197</v>
      </c>
      <c r="L275" s="33" t="s">
        <v>128</v>
      </c>
      <c r="M275" s="33" t="s">
        <v>128</v>
      </c>
      <c r="N275" s="33" t="s">
        <v>4601</v>
      </c>
      <c r="O275" s="33" t="s">
        <v>3377</v>
      </c>
      <c r="P275" s="33" t="s">
        <v>128</v>
      </c>
      <c r="Q275" s="33" t="s">
        <v>3378</v>
      </c>
      <c r="R275" s="33" t="s">
        <v>3387</v>
      </c>
      <c r="S275">
        <v>1349</v>
      </c>
      <c r="T275" s="2" t="s">
        <v>64</v>
      </c>
      <c r="U275" s="39" t="s">
        <v>64</v>
      </c>
    </row>
    <row r="276" spans="1:21" x14ac:dyDescent="0.35">
      <c r="A276" s="33">
        <v>150990</v>
      </c>
      <c r="B276" s="33" t="s">
        <v>1542</v>
      </c>
      <c r="C276" s="33">
        <v>303090</v>
      </c>
      <c r="D276" s="33" t="s">
        <v>3218</v>
      </c>
      <c r="E276" s="33" t="s">
        <v>4602</v>
      </c>
      <c r="F276" s="33" t="s">
        <v>3389</v>
      </c>
      <c r="G276" s="33" t="s">
        <v>3371</v>
      </c>
      <c r="H276" t="s">
        <v>4603</v>
      </c>
      <c r="I276" s="2">
        <v>253254388</v>
      </c>
      <c r="J276" s="33" t="s">
        <v>4604</v>
      </c>
      <c r="K276" s="33" t="s">
        <v>4197</v>
      </c>
      <c r="L276" s="33" t="s">
        <v>128</v>
      </c>
      <c r="M276" s="33" t="s">
        <v>128</v>
      </c>
      <c r="N276" s="33" t="s">
        <v>4605</v>
      </c>
      <c r="O276" s="33" t="s">
        <v>3377</v>
      </c>
      <c r="P276" s="33" t="s">
        <v>128</v>
      </c>
      <c r="Q276" s="33" t="s">
        <v>3378</v>
      </c>
      <c r="R276" s="33" t="s">
        <v>3418</v>
      </c>
      <c r="S276">
        <v>2422</v>
      </c>
      <c r="T276" s="2" t="s">
        <v>64</v>
      </c>
      <c r="U276" s="39" t="s">
        <v>64</v>
      </c>
    </row>
    <row r="277" spans="1:21" x14ac:dyDescent="0.35">
      <c r="A277" s="33">
        <v>150990</v>
      </c>
      <c r="B277" s="33" t="s">
        <v>1562</v>
      </c>
      <c r="C277" s="33">
        <v>303900</v>
      </c>
      <c r="D277" s="33" t="s">
        <v>3218</v>
      </c>
      <c r="E277" s="33" t="s">
        <v>4602</v>
      </c>
      <c r="F277" s="33" t="s">
        <v>3370</v>
      </c>
      <c r="G277" s="33" t="s">
        <v>3371</v>
      </c>
      <c r="H277" t="s">
        <v>4603</v>
      </c>
      <c r="I277" s="2">
        <v>253254388</v>
      </c>
      <c r="J277" s="33" t="s">
        <v>4606</v>
      </c>
      <c r="K277" s="33" t="s">
        <v>4197</v>
      </c>
      <c r="L277" s="33" t="s">
        <v>128</v>
      </c>
      <c r="M277" s="33" t="s">
        <v>128</v>
      </c>
      <c r="N277" s="33" t="s">
        <v>4607</v>
      </c>
      <c r="O277" s="33" t="s">
        <v>3377</v>
      </c>
      <c r="P277" s="33" t="s">
        <v>128</v>
      </c>
      <c r="Q277" s="33" t="s">
        <v>3378</v>
      </c>
      <c r="R277" s="33" t="s">
        <v>3398</v>
      </c>
      <c r="S277">
        <v>2422</v>
      </c>
      <c r="T277" s="2" t="s">
        <v>64</v>
      </c>
      <c r="U277" s="39" t="s">
        <v>3399</v>
      </c>
    </row>
    <row r="278" spans="1:21" x14ac:dyDescent="0.35">
      <c r="A278" s="33">
        <v>151002</v>
      </c>
      <c r="B278" s="33" t="s">
        <v>1582</v>
      </c>
      <c r="C278" s="33">
        <v>303471</v>
      </c>
      <c r="D278" s="33" t="s">
        <v>3224</v>
      </c>
      <c r="E278" s="33" t="s">
        <v>4608</v>
      </c>
      <c r="F278" s="33" t="s">
        <v>3370</v>
      </c>
      <c r="G278" s="33" t="s">
        <v>3371</v>
      </c>
      <c r="H278" t="s">
        <v>4609</v>
      </c>
      <c r="I278" s="2">
        <v>253681219</v>
      </c>
      <c r="J278" s="33" t="s">
        <v>4610</v>
      </c>
      <c r="K278" s="33" t="s">
        <v>4611</v>
      </c>
      <c r="L278" s="33" t="s">
        <v>128</v>
      </c>
      <c r="M278" s="33" t="s">
        <v>128</v>
      </c>
      <c r="N278" s="33" t="s">
        <v>4612</v>
      </c>
      <c r="O278" s="33" t="s">
        <v>3377</v>
      </c>
      <c r="P278" s="33" t="s">
        <v>128</v>
      </c>
      <c r="Q278" s="33" t="s">
        <v>3378</v>
      </c>
      <c r="R278" s="33" t="s">
        <v>3418</v>
      </c>
      <c r="S278">
        <v>731</v>
      </c>
      <c r="T278" s="2" t="s">
        <v>64</v>
      </c>
      <c r="U278" s="39" t="s">
        <v>64</v>
      </c>
    </row>
    <row r="279" spans="1:21" x14ac:dyDescent="0.35">
      <c r="A279" s="33">
        <v>151014</v>
      </c>
      <c r="B279" s="33" t="s">
        <v>1621</v>
      </c>
      <c r="C279" s="33">
        <v>308115</v>
      </c>
      <c r="D279" s="33" t="s">
        <v>3230</v>
      </c>
      <c r="E279" s="33" t="s">
        <v>4613</v>
      </c>
      <c r="F279" s="33" t="s">
        <v>3370</v>
      </c>
      <c r="G279" s="33" t="s">
        <v>3371</v>
      </c>
      <c r="H279" t="s">
        <v>4614</v>
      </c>
      <c r="I279" s="2">
        <v>253439260</v>
      </c>
      <c r="J279" s="33" t="s">
        <v>4615</v>
      </c>
      <c r="K279" s="33" t="s">
        <v>4353</v>
      </c>
      <c r="L279" s="33" t="s">
        <v>4252</v>
      </c>
      <c r="M279" s="33" t="s">
        <v>128</v>
      </c>
      <c r="N279" s="33" t="s">
        <v>4616</v>
      </c>
      <c r="O279" s="33" t="s">
        <v>3377</v>
      </c>
      <c r="P279" s="33" t="s">
        <v>128</v>
      </c>
      <c r="Q279" s="33" t="s">
        <v>3378</v>
      </c>
      <c r="R279" s="33" t="s">
        <v>4617</v>
      </c>
      <c r="S279">
        <v>2156</v>
      </c>
      <c r="T279" s="2" t="s">
        <v>64</v>
      </c>
      <c r="U279" s="39" t="s">
        <v>3399</v>
      </c>
    </row>
    <row r="280" spans="1:21" x14ac:dyDescent="0.35">
      <c r="A280" s="33">
        <v>151014</v>
      </c>
      <c r="B280" s="33" t="s">
        <v>1602</v>
      </c>
      <c r="C280" s="33">
        <v>308445</v>
      </c>
      <c r="D280" s="33" t="s">
        <v>3230</v>
      </c>
      <c r="E280" s="33" t="s">
        <v>4613</v>
      </c>
      <c r="F280" s="33" t="s">
        <v>3389</v>
      </c>
      <c r="G280" s="33" t="s">
        <v>3371</v>
      </c>
      <c r="H280" t="s">
        <v>4614</v>
      </c>
      <c r="I280" s="2">
        <v>253439260</v>
      </c>
      <c r="J280" s="33" t="s">
        <v>4618</v>
      </c>
      <c r="K280" s="33" t="s">
        <v>4353</v>
      </c>
      <c r="L280" s="33" t="s">
        <v>4252</v>
      </c>
      <c r="M280" s="33" t="s">
        <v>128</v>
      </c>
      <c r="N280" s="33" t="s">
        <v>4619</v>
      </c>
      <c r="O280" s="33" t="s">
        <v>3377</v>
      </c>
      <c r="P280" s="33" t="s">
        <v>128</v>
      </c>
      <c r="Q280" s="33" t="s">
        <v>3378</v>
      </c>
      <c r="R280" s="33" t="s">
        <v>3418</v>
      </c>
      <c r="S280">
        <v>2156</v>
      </c>
      <c r="T280" s="2" t="s">
        <v>64</v>
      </c>
      <c r="U280" s="39" t="s">
        <v>64</v>
      </c>
    </row>
    <row r="281" spans="1:21" x14ac:dyDescent="0.35">
      <c r="A281" s="33">
        <v>151026</v>
      </c>
      <c r="B281" s="33" t="s">
        <v>1641</v>
      </c>
      <c r="C281" s="33">
        <v>308854</v>
      </c>
      <c r="D281" s="33" t="s">
        <v>3236</v>
      </c>
      <c r="E281" s="33" t="s">
        <v>4620</v>
      </c>
      <c r="F281" s="33" t="s">
        <v>3370</v>
      </c>
      <c r="G281" s="33" t="s">
        <v>3371</v>
      </c>
      <c r="H281" t="s">
        <v>4621</v>
      </c>
      <c r="I281" s="2">
        <v>253471375</v>
      </c>
      <c r="J281" s="33" t="s">
        <v>4622</v>
      </c>
      <c r="K281" s="33" t="s">
        <v>4353</v>
      </c>
      <c r="L281" s="33" t="s">
        <v>4252</v>
      </c>
      <c r="M281" s="33" t="s">
        <v>128</v>
      </c>
      <c r="N281" s="33" t="s">
        <v>4623</v>
      </c>
      <c r="O281" s="33" t="s">
        <v>3377</v>
      </c>
      <c r="P281" s="33" t="s">
        <v>128</v>
      </c>
      <c r="Q281" s="33" t="s">
        <v>3378</v>
      </c>
      <c r="R281" s="33" t="s">
        <v>3418</v>
      </c>
      <c r="S281">
        <v>1143</v>
      </c>
      <c r="T281" s="2" t="s">
        <v>64</v>
      </c>
      <c r="U281" s="39" t="s">
        <v>64</v>
      </c>
    </row>
    <row r="282" spans="1:21" x14ac:dyDescent="0.35">
      <c r="A282" s="33">
        <v>151038</v>
      </c>
      <c r="B282" s="33" t="s">
        <v>1661</v>
      </c>
      <c r="C282" s="33">
        <v>308335</v>
      </c>
      <c r="D282" s="33" t="s">
        <v>3240</v>
      </c>
      <c r="E282" s="33" t="s">
        <v>4624</v>
      </c>
      <c r="F282" s="33" t="s">
        <v>3370</v>
      </c>
      <c r="G282" s="33" t="s">
        <v>3371</v>
      </c>
      <c r="H282" t="s">
        <v>4625</v>
      </c>
      <c r="I282" s="2">
        <v>253415162</v>
      </c>
      <c r="J282" s="33" t="s">
        <v>4626</v>
      </c>
      <c r="K282" s="33" t="s">
        <v>4353</v>
      </c>
      <c r="L282" s="33" t="s">
        <v>4252</v>
      </c>
      <c r="M282" s="33" t="s">
        <v>128</v>
      </c>
      <c r="N282" s="33" t="s">
        <v>4627</v>
      </c>
      <c r="O282" s="33" t="s">
        <v>3377</v>
      </c>
      <c r="P282" s="33" t="s">
        <v>128</v>
      </c>
      <c r="Q282" s="33" t="s">
        <v>3378</v>
      </c>
      <c r="R282" s="33" t="s">
        <v>3418</v>
      </c>
      <c r="S282">
        <v>989</v>
      </c>
      <c r="T282" s="2" t="s">
        <v>64</v>
      </c>
      <c r="U282" s="39" t="s">
        <v>64</v>
      </c>
    </row>
    <row r="283" spans="1:21" x14ac:dyDescent="0.35">
      <c r="A283" s="33">
        <v>151040</v>
      </c>
      <c r="B283" s="33" t="s">
        <v>1681</v>
      </c>
      <c r="C283" s="33">
        <v>308374</v>
      </c>
      <c r="D283" s="33" t="s">
        <v>3244</v>
      </c>
      <c r="E283" s="33" t="s">
        <v>4628</v>
      </c>
      <c r="F283" s="33" t="s">
        <v>3370</v>
      </c>
      <c r="G283" s="33" t="s">
        <v>3371</v>
      </c>
      <c r="H283" t="s">
        <v>4629</v>
      </c>
      <c r="I283" s="2">
        <v>253535454</v>
      </c>
      <c r="J283" s="33" t="s">
        <v>4630</v>
      </c>
      <c r="K283" s="33" t="s">
        <v>4353</v>
      </c>
      <c r="L283" s="33" t="s">
        <v>4252</v>
      </c>
      <c r="M283" s="33" t="s">
        <v>128</v>
      </c>
      <c r="N283" s="33" t="s">
        <v>4631</v>
      </c>
      <c r="O283" s="33" t="s">
        <v>3377</v>
      </c>
      <c r="P283" s="33" t="s">
        <v>128</v>
      </c>
      <c r="Q283" s="33" t="s">
        <v>3378</v>
      </c>
      <c r="R283" s="33" t="s">
        <v>3387</v>
      </c>
      <c r="S283">
        <v>936</v>
      </c>
      <c r="T283" s="2" t="s">
        <v>64</v>
      </c>
      <c r="U283" s="39" t="s">
        <v>64</v>
      </c>
    </row>
    <row r="284" spans="1:21" x14ac:dyDescent="0.35">
      <c r="A284" s="33">
        <v>151051</v>
      </c>
      <c r="B284" s="33" t="s">
        <v>1700</v>
      </c>
      <c r="C284" s="33">
        <v>308980</v>
      </c>
      <c r="D284" s="33" t="s">
        <v>3248</v>
      </c>
      <c r="E284" s="33" t="s">
        <v>4632</v>
      </c>
      <c r="F284" s="33" t="s">
        <v>3370</v>
      </c>
      <c r="G284" s="33" t="s">
        <v>3371</v>
      </c>
      <c r="H284" t="s">
        <v>4633</v>
      </c>
      <c r="I284" s="2">
        <v>253575109</v>
      </c>
      <c r="J284" s="33" t="s">
        <v>4634</v>
      </c>
      <c r="K284" s="33" t="s">
        <v>4635</v>
      </c>
      <c r="L284" s="33" t="s">
        <v>4252</v>
      </c>
      <c r="M284" s="33" t="s">
        <v>128</v>
      </c>
      <c r="N284" s="33" t="s">
        <v>4636</v>
      </c>
      <c r="O284" s="33" t="s">
        <v>3377</v>
      </c>
      <c r="P284" s="33" t="s">
        <v>128</v>
      </c>
      <c r="Q284" s="33" t="s">
        <v>3378</v>
      </c>
      <c r="R284" s="33" t="s">
        <v>3379</v>
      </c>
      <c r="S284">
        <v>949</v>
      </c>
      <c r="T284" s="2" t="s">
        <v>64</v>
      </c>
      <c r="U284" s="39" t="s">
        <v>64</v>
      </c>
    </row>
    <row r="285" spans="1:21" x14ac:dyDescent="0.35">
      <c r="A285" s="33">
        <v>151063</v>
      </c>
      <c r="B285" s="33" t="s">
        <v>1717</v>
      </c>
      <c r="C285" s="33">
        <v>308394</v>
      </c>
      <c r="D285" s="33" t="s">
        <v>3252</v>
      </c>
      <c r="E285" s="33" t="s">
        <v>4637</v>
      </c>
      <c r="F285" s="33" t="s">
        <v>3370</v>
      </c>
      <c r="G285" s="33" t="s">
        <v>3371</v>
      </c>
      <c r="H285" t="s">
        <v>4638</v>
      </c>
      <c r="I285" s="2">
        <v>253524721</v>
      </c>
      <c r="J285" s="33" t="s">
        <v>4639</v>
      </c>
      <c r="K285" s="33" t="s">
        <v>4353</v>
      </c>
      <c r="L285" s="33" t="s">
        <v>4252</v>
      </c>
      <c r="M285" s="33" t="s">
        <v>128</v>
      </c>
      <c r="N285" s="33" t="s">
        <v>4640</v>
      </c>
      <c r="O285" s="33" t="s">
        <v>3377</v>
      </c>
      <c r="P285" s="33" t="s">
        <v>128</v>
      </c>
      <c r="Q285" s="33" t="s">
        <v>3378</v>
      </c>
      <c r="R285" s="33" t="s">
        <v>3387</v>
      </c>
      <c r="S285">
        <v>645</v>
      </c>
      <c r="T285" s="2" t="s">
        <v>64</v>
      </c>
      <c r="U285" s="39" t="s">
        <v>64</v>
      </c>
    </row>
    <row r="286" spans="1:21" x14ac:dyDescent="0.35">
      <c r="A286" s="33">
        <v>151075</v>
      </c>
      <c r="B286" s="33" t="s">
        <v>1748</v>
      </c>
      <c r="C286" s="33">
        <v>312604</v>
      </c>
      <c r="D286" s="33" t="s">
        <v>3256</v>
      </c>
      <c r="E286" s="33" t="s">
        <v>4641</v>
      </c>
      <c r="F286" s="33" t="s">
        <v>3370</v>
      </c>
      <c r="G286" s="33" t="s">
        <v>3371</v>
      </c>
      <c r="H286" t="s">
        <v>4642</v>
      </c>
      <c r="I286" s="2">
        <v>252910220</v>
      </c>
      <c r="J286" s="33" t="s">
        <v>4643</v>
      </c>
      <c r="K286" s="33" t="s">
        <v>4420</v>
      </c>
      <c r="L286" s="33" t="s">
        <v>4405</v>
      </c>
      <c r="M286" s="33" t="s">
        <v>128</v>
      </c>
      <c r="N286" s="33" t="s">
        <v>4644</v>
      </c>
      <c r="O286" s="33" t="s">
        <v>3377</v>
      </c>
      <c r="P286" s="33" t="s">
        <v>128</v>
      </c>
      <c r="Q286" s="33" t="s">
        <v>3378</v>
      </c>
      <c r="R286" s="33" t="s">
        <v>3418</v>
      </c>
      <c r="S286">
        <v>2160</v>
      </c>
      <c r="T286" s="2" t="s">
        <v>64</v>
      </c>
      <c r="U286" s="39" t="s">
        <v>64</v>
      </c>
    </row>
    <row r="287" spans="1:21" x14ac:dyDescent="0.35">
      <c r="A287" s="33">
        <v>151075</v>
      </c>
      <c r="B287" s="33" t="s">
        <v>1734</v>
      </c>
      <c r="C287" s="33">
        <v>312640</v>
      </c>
      <c r="D287" s="33" t="s">
        <v>3256</v>
      </c>
      <c r="E287" s="33" t="s">
        <v>4641</v>
      </c>
      <c r="F287" s="33" t="s">
        <v>3389</v>
      </c>
      <c r="G287" s="33" t="s">
        <v>3371</v>
      </c>
      <c r="H287" t="s">
        <v>4642</v>
      </c>
      <c r="I287" s="2">
        <v>252910220</v>
      </c>
      <c r="J287" s="33" t="s">
        <v>4645</v>
      </c>
      <c r="K287" s="33" t="s">
        <v>4646</v>
      </c>
      <c r="L287" s="33" t="s">
        <v>4405</v>
      </c>
      <c r="M287" s="33" t="s">
        <v>128</v>
      </c>
      <c r="N287" s="33" t="s">
        <v>4647</v>
      </c>
      <c r="O287" s="33" t="s">
        <v>3377</v>
      </c>
      <c r="P287" s="33" t="s">
        <v>128</v>
      </c>
      <c r="Q287" s="33" t="s">
        <v>3378</v>
      </c>
      <c r="R287" s="33" t="s">
        <v>3897</v>
      </c>
      <c r="S287">
        <v>2160</v>
      </c>
      <c r="T287" s="2" t="s">
        <v>64</v>
      </c>
      <c r="U287" s="39" t="s">
        <v>64</v>
      </c>
    </row>
    <row r="288" spans="1:21" x14ac:dyDescent="0.35">
      <c r="A288" s="33">
        <v>151099</v>
      </c>
      <c r="B288" s="33" t="s">
        <v>664</v>
      </c>
      <c r="C288" s="33">
        <v>1301013</v>
      </c>
      <c r="D288" s="33" t="s">
        <v>2856</v>
      </c>
      <c r="E288" s="33" t="s">
        <v>4648</v>
      </c>
      <c r="F288" s="33" t="s">
        <v>3389</v>
      </c>
      <c r="G288" s="33" t="s">
        <v>3371</v>
      </c>
      <c r="H288" t="s">
        <v>4649</v>
      </c>
      <c r="I288" s="2">
        <v>255433745</v>
      </c>
      <c r="J288" s="33" t="s">
        <v>4650</v>
      </c>
      <c r="K288" s="33" t="s">
        <v>4651</v>
      </c>
      <c r="L288" s="33" t="s">
        <v>4652</v>
      </c>
      <c r="M288" s="33" t="s">
        <v>131</v>
      </c>
      <c r="N288" s="33" t="s">
        <v>4653</v>
      </c>
      <c r="O288" s="33" t="s">
        <v>3377</v>
      </c>
      <c r="P288" s="33" t="s">
        <v>132</v>
      </c>
      <c r="Q288" s="33" t="s">
        <v>3378</v>
      </c>
      <c r="R288" s="33" t="s">
        <v>3456</v>
      </c>
      <c r="S288">
        <v>1326</v>
      </c>
      <c r="T288" s="2" t="s">
        <v>64</v>
      </c>
      <c r="U288" s="39" t="s">
        <v>64</v>
      </c>
    </row>
    <row r="289" spans="1:21" x14ac:dyDescent="0.35">
      <c r="A289" s="33">
        <v>151099</v>
      </c>
      <c r="B289" s="33" t="s">
        <v>693</v>
      </c>
      <c r="C289" s="33">
        <v>1301968</v>
      </c>
      <c r="D289" s="33" t="s">
        <v>2856</v>
      </c>
      <c r="E289" s="33" t="s">
        <v>4648</v>
      </c>
      <c r="F289" s="33" t="s">
        <v>3370</v>
      </c>
      <c r="G289" s="33" t="s">
        <v>3371</v>
      </c>
      <c r="H289" t="s">
        <v>4649</v>
      </c>
      <c r="I289" s="2">
        <v>255433745</v>
      </c>
      <c r="J289" s="33" t="s">
        <v>4654</v>
      </c>
      <c r="K289" s="33" t="s">
        <v>4655</v>
      </c>
      <c r="L289" s="33" t="s">
        <v>4652</v>
      </c>
      <c r="M289" s="33" t="s">
        <v>131</v>
      </c>
      <c r="N289" s="33" t="s">
        <v>4656</v>
      </c>
      <c r="O289" s="33" t="s">
        <v>3377</v>
      </c>
      <c r="P289" s="33" t="s">
        <v>132</v>
      </c>
      <c r="Q289" s="33" t="s">
        <v>3378</v>
      </c>
      <c r="R289" s="33" t="s">
        <v>3418</v>
      </c>
      <c r="S289">
        <v>1326</v>
      </c>
      <c r="T289" s="2" t="s">
        <v>64</v>
      </c>
      <c r="U289" s="39" t="s">
        <v>64</v>
      </c>
    </row>
    <row r="290" spans="1:21" x14ac:dyDescent="0.35">
      <c r="A290" s="33">
        <v>151105</v>
      </c>
      <c r="B290" s="33" t="s">
        <v>488</v>
      </c>
      <c r="C290" s="33">
        <v>1304679</v>
      </c>
      <c r="D290" s="33" t="s">
        <v>2735</v>
      </c>
      <c r="E290" s="33" t="s">
        <v>4657</v>
      </c>
      <c r="F290" s="33" t="s">
        <v>3370</v>
      </c>
      <c r="G290" s="33" t="s">
        <v>3371</v>
      </c>
      <c r="H290" t="s">
        <v>4658</v>
      </c>
      <c r="I290" s="2">
        <v>224761350</v>
      </c>
      <c r="J290" s="33" t="s">
        <v>4659</v>
      </c>
      <c r="K290" s="33" t="s">
        <v>4660</v>
      </c>
      <c r="L290" s="33" t="s">
        <v>4169</v>
      </c>
      <c r="M290" s="33" t="s">
        <v>131</v>
      </c>
      <c r="N290" s="33" t="s">
        <v>4661</v>
      </c>
      <c r="O290" s="33" t="s">
        <v>3377</v>
      </c>
      <c r="P290" s="33" t="s">
        <v>131</v>
      </c>
      <c r="Q290" s="33" t="s">
        <v>3378</v>
      </c>
      <c r="R290" s="33" t="s">
        <v>3439</v>
      </c>
      <c r="S290">
        <v>816</v>
      </c>
      <c r="T290" s="2" t="s">
        <v>64</v>
      </c>
      <c r="U290" s="39" t="s">
        <v>64</v>
      </c>
    </row>
    <row r="291" spans="1:21" x14ac:dyDescent="0.35">
      <c r="A291" s="33">
        <v>151117</v>
      </c>
      <c r="B291" s="33" t="s">
        <v>722</v>
      </c>
      <c r="C291" s="33">
        <v>1309008</v>
      </c>
      <c r="D291" s="33" t="s">
        <v>2880</v>
      </c>
      <c r="E291" s="33" t="s">
        <v>4662</v>
      </c>
      <c r="F291" s="33" t="s">
        <v>3370</v>
      </c>
      <c r="G291" s="33" t="s">
        <v>3371</v>
      </c>
      <c r="H291" t="s">
        <v>4663</v>
      </c>
      <c r="I291" s="2">
        <v>255861751</v>
      </c>
      <c r="J291" s="33" t="s">
        <v>4664</v>
      </c>
      <c r="K291" s="33" t="s">
        <v>4665</v>
      </c>
      <c r="L291" s="33" t="s">
        <v>4479</v>
      </c>
      <c r="M291" s="33" t="s">
        <v>131</v>
      </c>
      <c r="N291" s="33" t="s">
        <v>4666</v>
      </c>
      <c r="O291" s="33" t="s">
        <v>3377</v>
      </c>
      <c r="P291" s="33" t="s">
        <v>132</v>
      </c>
      <c r="Q291" s="33" t="s">
        <v>3378</v>
      </c>
      <c r="R291" s="33" t="s">
        <v>3418</v>
      </c>
      <c r="S291">
        <v>1457</v>
      </c>
      <c r="T291" s="2" t="s">
        <v>64</v>
      </c>
      <c r="U291" s="39" t="s">
        <v>64</v>
      </c>
    </row>
    <row r="292" spans="1:21" x14ac:dyDescent="0.35">
      <c r="A292" s="33">
        <v>151130</v>
      </c>
      <c r="B292" s="33" t="s">
        <v>548</v>
      </c>
      <c r="C292" s="33">
        <v>1314002</v>
      </c>
      <c r="D292" s="33" t="s">
        <v>2759</v>
      </c>
      <c r="E292" s="33" t="s">
        <v>4667</v>
      </c>
      <c r="F292" s="33" t="s">
        <v>3389</v>
      </c>
      <c r="G292" s="33" t="s">
        <v>3371</v>
      </c>
      <c r="H292" t="s">
        <v>4668</v>
      </c>
      <c r="I292" s="2">
        <v>252872481</v>
      </c>
      <c r="J292" s="33" t="s">
        <v>4669</v>
      </c>
      <c r="K292" s="33" t="s">
        <v>4670</v>
      </c>
      <c r="L292" s="33" t="s">
        <v>4671</v>
      </c>
      <c r="M292" s="33" t="s">
        <v>131</v>
      </c>
      <c r="N292" s="33" t="s">
        <v>4672</v>
      </c>
      <c r="O292" s="33" t="s">
        <v>3377</v>
      </c>
      <c r="P292" s="33" t="s">
        <v>131</v>
      </c>
      <c r="Q292" s="33" t="s">
        <v>3378</v>
      </c>
      <c r="R292" s="33" t="s">
        <v>3410</v>
      </c>
      <c r="S292">
        <v>1632</v>
      </c>
      <c r="T292" s="2" t="s">
        <v>64</v>
      </c>
      <c r="U292" s="39" t="s">
        <v>64</v>
      </c>
    </row>
    <row r="293" spans="1:21" x14ac:dyDescent="0.35">
      <c r="A293" s="33">
        <v>151130</v>
      </c>
      <c r="B293" s="33" t="s">
        <v>576</v>
      </c>
      <c r="C293" s="33">
        <v>1314010</v>
      </c>
      <c r="D293" s="33" t="s">
        <v>2759</v>
      </c>
      <c r="E293" s="33" t="s">
        <v>4667</v>
      </c>
      <c r="F293" s="33" t="s">
        <v>3370</v>
      </c>
      <c r="G293" s="33" t="s">
        <v>3371</v>
      </c>
      <c r="H293" t="s">
        <v>4668</v>
      </c>
      <c r="I293" s="2">
        <v>252872481</v>
      </c>
      <c r="J293" s="33" t="s">
        <v>4673</v>
      </c>
      <c r="K293" s="33" t="s">
        <v>4674</v>
      </c>
      <c r="L293" s="33" t="s">
        <v>4671</v>
      </c>
      <c r="M293" s="33" t="s">
        <v>131</v>
      </c>
      <c r="N293" s="33" t="s">
        <v>4675</v>
      </c>
      <c r="O293" s="33" t="s">
        <v>3377</v>
      </c>
      <c r="P293" s="33" t="s">
        <v>131</v>
      </c>
      <c r="Q293" s="33" t="s">
        <v>3378</v>
      </c>
      <c r="R293" s="33" t="s">
        <v>3398</v>
      </c>
      <c r="S293">
        <v>1632</v>
      </c>
      <c r="T293" s="2" t="s">
        <v>64</v>
      </c>
      <c r="U293" s="39" t="s">
        <v>3399</v>
      </c>
    </row>
    <row r="294" spans="1:21" x14ac:dyDescent="0.35">
      <c r="A294" s="33">
        <v>151130</v>
      </c>
      <c r="B294" s="33" t="s">
        <v>518</v>
      </c>
      <c r="C294" s="33">
        <v>1314554</v>
      </c>
      <c r="D294" s="33" t="s">
        <v>2759</v>
      </c>
      <c r="E294" s="33" t="s">
        <v>4667</v>
      </c>
      <c r="F294" s="33" t="s">
        <v>3389</v>
      </c>
      <c r="G294" s="33" t="s">
        <v>3371</v>
      </c>
      <c r="H294" t="s">
        <v>4668</v>
      </c>
      <c r="I294" s="2">
        <v>252872481</v>
      </c>
      <c r="J294" s="33" t="s">
        <v>4676</v>
      </c>
      <c r="K294" s="33" t="s">
        <v>4674</v>
      </c>
      <c r="L294" s="33" t="s">
        <v>4671</v>
      </c>
      <c r="M294" s="33" t="s">
        <v>131</v>
      </c>
      <c r="N294" s="33" t="s">
        <v>4677</v>
      </c>
      <c r="O294" s="33" t="s">
        <v>3377</v>
      </c>
      <c r="P294" s="33" t="s">
        <v>131</v>
      </c>
      <c r="Q294" s="33" t="s">
        <v>3378</v>
      </c>
      <c r="R294" s="33" t="s">
        <v>3418</v>
      </c>
      <c r="S294">
        <v>1632</v>
      </c>
      <c r="T294" s="2" t="s">
        <v>64</v>
      </c>
      <c r="U294" s="39" t="s">
        <v>64</v>
      </c>
    </row>
    <row r="295" spans="1:21" x14ac:dyDescent="0.35">
      <c r="A295" s="33">
        <v>151142</v>
      </c>
      <c r="B295" s="33" t="s">
        <v>605</v>
      </c>
      <c r="C295" s="33">
        <v>1314011</v>
      </c>
      <c r="D295" s="33" t="s">
        <v>2783</v>
      </c>
      <c r="E295" s="33" t="s">
        <v>4678</v>
      </c>
      <c r="F295" s="33" t="s">
        <v>3389</v>
      </c>
      <c r="G295" s="33" t="s">
        <v>3371</v>
      </c>
      <c r="H295" t="s">
        <v>4679</v>
      </c>
      <c r="I295" s="2">
        <v>252856731</v>
      </c>
      <c r="J295" s="33" t="s">
        <v>4680</v>
      </c>
      <c r="K295" s="33" t="s">
        <v>4681</v>
      </c>
      <c r="L295" s="33" t="s">
        <v>4671</v>
      </c>
      <c r="M295" s="33" t="s">
        <v>131</v>
      </c>
      <c r="N295" s="33" t="s">
        <v>4682</v>
      </c>
      <c r="O295" s="33" t="s">
        <v>3377</v>
      </c>
      <c r="P295" s="33" t="s">
        <v>131</v>
      </c>
      <c r="Q295" s="33" t="s">
        <v>3378</v>
      </c>
      <c r="R295" s="33" t="s">
        <v>3387</v>
      </c>
      <c r="S295">
        <v>1774</v>
      </c>
      <c r="T295" s="2" t="s">
        <v>64</v>
      </c>
      <c r="U295" s="39" t="s">
        <v>64</v>
      </c>
    </row>
    <row r="296" spans="1:21" x14ac:dyDescent="0.35">
      <c r="A296" s="33">
        <v>151142</v>
      </c>
      <c r="B296" s="33" t="s">
        <v>635</v>
      </c>
      <c r="C296" s="33">
        <v>1314752</v>
      </c>
      <c r="D296" s="33" t="s">
        <v>2783</v>
      </c>
      <c r="E296" s="33" t="s">
        <v>4678</v>
      </c>
      <c r="F296" s="33" t="s">
        <v>3370</v>
      </c>
      <c r="G296" s="33" t="s">
        <v>3371</v>
      </c>
      <c r="H296" t="s">
        <v>4679</v>
      </c>
      <c r="I296" s="2">
        <v>252856731</v>
      </c>
      <c r="J296" s="33" t="s">
        <v>4683</v>
      </c>
      <c r="K296" s="33" t="s">
        <v>4681</v>
      </c>
      <c r="L296" s="33" t="s">
        <v>4671</v>
      </c>
      <c r="M296" s="33" t="s">
        <v>131</v>
      </c>
      <c r="N296" s="33" t="s">
        <v>4684</v>
      </c>
      <c r="O296" s="33" t="s">
        <v>3377</v>
      </c>
      <c r="P296" s="33" t="s">
        <v>131</v>
      </c>
      <c r="Q296" s="33" t="s">
        <v>3378</v>
      </c>
      <c r="R296" s="33" t="s">
        <v>3398</v>
      </c>
      <c r="S296">
        <v>1774</v>
      </c>
      <c r="T296" s="2" t="s">
        <v>64</v>
      </c>
      <c r="U296" s="39" t="s">
        <v>3399</v>
      </c>
    </row>
    <row r="297" spans="1:21" x14ac:dyDescent="0.35">
      <c r="A297" s="33">
        <v>151154</v>
      </c>
      <c r="B297" s="33" t="s">
        <v>663</v>
      </c>
      <c r="C297" s="33">
        <v>1314179</v>
      </c>
      <c r="D297" s="33" t="s">
        <v>2807</v>
      </c>
      <c r="E297" s="33" t="s">
        <v>4685</v>
      </c>
      <c r="F297" s="33" t="s">
        <v>3389</v>
      </c>
      <c r="G297" s="33" t="s">
        <v>3371</v>
      </c>
      <c r="H297" t="s">
        <v>4686</v>
      </c>
      <c r="I297" s="2">
        <v>229826149</v>
      </c>
      <c r="J297" s="33" t="s">
        <v>4687</v>
      </c>
      <c r="K297" s="33" t="s">
        <v>4688</v>
      </c>
      <c r="L297" s="33" t="s">
        <v>4689</v>
      </c>
      <c r="M297" s="33" t="s">
        <v>131</v>
      </c>
      <c r="N297" s="33" t="s">
        <v>4690</v>
      </c>
      <c r="O297" s="33" t="s">
        <v>3377</v>
      </c>
      <c r="P297" s="33" t="s">
        <v>131</v>
      </c>
      <c r="Q297" s="33" t="s">
        <v>3378</v>
      </c>
      <c r="R297" s="33" t="s">
        <v>3418</v>
      </c>
      <c r="S297">
        <v>1263</v>
      </c>
      <c r="T297" s="2" t="s">
        <v>64</v>
      </c>
      <c r="U297" s="39" t="s">
        <v>64</v>
      </c>
    </row>
    <row r="298" spans="1:21" x14ac:dyDescent="0.35">
      <c r="A298" s="33">
        <v>151154</v>
      </c>
      <c r="B298" s="33" t="s">
        <v>692</v>
      </c>
      <c r="C298" s="33">
        <v>1314556</v>
      </c>
      <c r="D298" s="33" t="s">
        <v>2807</v>
      </c>
      <c r="E298" s="33" t="s">
        <v>4685</v>
      </c>
      <c r="F298" s="33" t="s">
        <v>3370</v>
      </c>
      <c r="G298" s="33" t="s">
        <v>3371</v>
      </c>
      <c r="H298" t="s">
        <v>4686</v>
      </c>
      <c r="I298" s="2">
        <v>229826149</v>
      </c>
      <c r="J298" s="33" t="s">
        <v>4691</v>
      </c>
      <c r="K298" s="33" t="s">
        <v>4692</v>
      </c>
      <c r="L298" s="33" t="s">
        <v>4689</v>
      </c>
      <c r="M298" s="33" t="s">
        <v>131</v>
      </c>
      <c r="N298" s="33" t="s">
        <v>4693</v>
      </c>
      <c r="O298" s="33" t="s">
        <v>3377</v>
      </c>
      <c r="P298" s="33" t="s">
        <v>131</v>
      </c>
      <c r="Q298" s="33" t="s">
        <v>3378</v>
      </c>
      <c r="R298" s="33" t="s">
        <v>3658</v>
      </c>
      <c r="S298">
        <v>1263</v>
      </c>
      <c r="T298" s="2" t="s">
        <v>64</v>
      </c>
      <c r="U298" s="39" t="s">
        <v>64</v>
      </c>
    </row>
    <row r="299" spans="1:21" x14ac:dyDescent="0.35">
      <c r="A299" s="33">
        <v>151178</v>
      </c>
      <c r="B299" s="33" t="s">
        <v>317</v>
      </c>
      <c r="C299" s="33">
        <v>109070</v>
      </c>
      <c r="D299" s="33" t="s">
        <v>2636</v>
      </c>
      <c r="E299" s="33" t="s">
        <v>4694</v>
      </c>
      <c r="F299" s="33" t="s">
        <v>3370</v>
      </c>
      <c r="G299" s="33" t="s">
        <v>3371</v>
      </c>
      <c r="H299" t="s">
        <v>4695</v>
      </c>
      <c r="I299" s="2">
        <v>256916122</v>
      </c>
      <c r="J299" s="33" t="s">
        <v>4696</v>
      </c>
      <c r="K299" s="33" t="s">
        <v>4697</v>
      </c>
      <c r="L299" s="33" t="s">
        <v>4278</v>
      </c>
      <c r="M299" s="33" t="s">
        <v>115</v>
      </c>
      <c r="N299" s="33" t="s">
        <v>4698</v>
      </c>
      <c r="O299" s="33" t="s">
        <v>3377</v>
      </c>
      <c r="P299" s="33" t="s">
        <v>700</v>
      </c>
      <c r="Q299" s="33" t="s">
        <v>3378</v>
      </c>
      <c r="R299" s="33" t="s">
        <v>3418</v>
      </c>
      <c r="S299">
        <v>753</v>
      </c>
      <c r="T299" s="2" t="s">
        <v>64</v>
      </c>
      <c r="U299" s="39" t="s">
        <v>64</v>
      </c>
    </row>
    <row r="300" spans="1:21" x14ac:dyDescent="0.35">
      <c r="A300" s="33">
        <v>151191</v>
      </c>
      <c r="B300" s="33" t="s">
        <v>400</v>
      </c>
      <c r="C300" s="33">
        <v>408677</v>
      </c>
      <c r="D300" s="33" t="s">
        <v>2709</v>
      </c>
      <c r="E300" s="33" t="s">
        <v>4699</v>
      </c>
      <c r="F300" s="33" t="s">
        <v>3370</v>
      </c>
      <c r="G300" s="33" t="s">
        <v>3371</v>
      </c>
      <c r="H300" t="s">
        <v>4700</v>
      </c>
      <c r="I300" s="2">
        <v>279107784</v>
      </c>
      <c r="J300" s="33" t="s">
        <v>4701</v>
      </c>
      <c r="K300" s="33" t="s">
        <v>4702</v>
      </c>
      <c r="L300" s="33" t="s">
        <v>4703</v>
      </c>
      <c r="M300" s="33" t="s">
        <v>4317</v>
      </c>
      <c r="N300" s="33" t="s">
        <v>4704</v>
      </c>
      <c r="O300" s="33" t="s">
        <v>3377</v>
      </c>
      <c r="P300" s="33" t="s">
        <v>671</v>
      </c>
      <c r="Q300" s="33" t="s">
        <v>3378</v>
      </c>
      <c r="R300" s="33" t="s">
        <v>3439</v>
      </c>
      <c r="S300">
        <v>569</v>
      </c>
      <c r="T300" s="2" t="s">
        <v>64</v>
      </c>
      <c r="U300" s="39" t="s">
        <v>64</v>
      </c>
    </row>
    <row r="301" spans="1:21" x14ac:dyDescent="0.35">
      <c r="A301" s="33">
        <v>151208</v>
      </c>
      <c r="B301" s="33" t="s">
        <v>428</v>
      </c>
      <c r="C301" s="33">
        <v>404745</v>
      </c>
      <c r="D301" s="33" t="s">
        <v>2733</v>
      </c>
      <c r="E301" s="33" t="s">
        <v>4705</v>
      </c>
      <c r="F301" s="33" t="s">
        <v>3370</v>
      </c>
      <c r="G301" s="33" t="s">
        <v>3371</v>
      </c>
      <c r="H301" t="s">
        <v>4706</v>
      </c>
      <c r="I301" s="2"/>
      <c r="J301" s="33" t="s">
        <v>4707</v>
      </c>
      <c r="K301" s="33" t="s">
        <v>4708</v>
      </c>
      <c r="L301" s="33" t="s">
        <v>4709</v>
      </c>
      <c r="M301" s="33" t="s">
        <v>4317</v>
      </c>
      <c r="N301" s="33" t="s">
        <v>4710</v>
      </c>
      <c r="O301" s="33" t="s">
        <v>3377</v>
      </c>
      <c r="P301" s="33" t="s">
        <v>671</v>
      </c>
      <c r="Q301" s="33" t="s">
        <v>3378</v>
      </c>
      <c r="R301" s="33" t="s">
        <v>3387</v>
      </c>
      <c r="S301">
        <v>196</v>
      </c>
      <c r="T301" s="2" t="s">
        <v>64</v>
      </c>
      <c r="U301" s="39" t="s">
        <v>64</v>
      </c>
    </row>
    <row r="302" spans="1:21" x14ac:dyDescent="0.35">
      <c r="A302" s="33">
        <v>151245</v>
      </c>
      <c r="B302" s="33" t="s">
        <v>1761</v>
      </c>
      <c r="C302" s="33">
        <v>302185</v>
      </c>
      <c r="D302" s="33" t="s">
        <v>3260</v>
      </c>
      <c r="E302" s="33" t="s">
        <v>4711</v>
      </c>
      <c r="F302" s="33" t="s">
        <v>3370</v>
      </c>
      <c r="G302" s="33" t="s">
        <v>3371</v>
      </c>
      <c r="H302" t="s">
        <v>4712</v>
      </c>
      <c r="I302" s="2">
        <v>258773940</v>
      </c>
      <c r="J302" s="33" t="s">
        <v>4713</v>
      </c>
      <c r="K302" s="33" t="s">
        <v>4714</v>
      </c>
      <c r="L302" s="33" t="s">
        <v>4189</v>
      </c>
      <c r="M302" s="33" t="s">
        <v>128</v>
      </c>
      <c r="N302" s="33" t="s">
        <v>4715</v>
      </c>
      <c r="O302" s="33" t="s">
        <v>3377</v>
      </c>
      <c r="P302" s="33" t="s">
        <v>128</v>
      </c>
      <c r="Q302" s="33" t="s">
        <v>3378</v>
      </c>
      <c r="R302" s="33" t="s">
        <v>3456</v>
      </c>
      <c r="S302">
        <v>392</v>
      </c>
      <c r="T302" s="2" t="s">
        <v>64</v>
      </c>
      <c r="U302" s="39" t="s">
        <v>64</v>
      </c>
    </row>
    <row r="303" spans="1:21" x14ac:dyDescent="0.35">
      <c r="A303" s="33">
        <v>151257</v>
      </c>
      <c r="B303" s="33" t="s">
        <v>1774</v>
      </c>
      <c r="C303" s="33">
        <v>302247</v>
      </c>
      <c r="D303" s="33" t="s">
        <v>3263</v>
      </c>
      <c r="E303" s="33" t="s">
        <v>4716</v>
      </c>
      <c r="F303" s="33" t="s">
        <v>3370</v>
      </c>
      <c r="G303" s="33" t="s">
        <v>3371</v>
      </c>
      <c r="H303" t="s">
        <v>4717</v>
      </c>
      <c r="I303" s="2">
        <v>252963985</v>
      </c>
      <c r="J303" s="33" t="s">
        <v>4718</v>
      </c>
      <c r="K303" s="33" t="s">
        <v>4719</v>
      </c>
      <c r="L303" s="33" t="s">
        <v>4189</v>
      </c>
      <c r="M303" s="33" t="s">
        <v>128</v>
      </c>
      <c r="N303" s="33" t="s">
        <v>4720</v>
      </c>
      <c r="O303" s="33" t="s">
        <v>3377</v>
      </c>
      <c r="P303" s="33" t="s">
        <v>128</v>
      </c>
      <c r="Q303" s="33" t="s">
        <v>3378</v>
      </c>
      <c r="R303" s="33" t="s">
        <v>3379</v>
      </c>
      <c r="S303">
        <v>1136</v>
      </c>
      <c r="T303" s="2" t="s">
        <v>64</v>
      </c>
      <c r="U303" s="39" t="s">
        <v>64</v>
      </c>
    </row>
    <row r="304" spans="1:21" x14ac:dyDescent="0.35">
      <c r="A304" s="33">
        <v>151269</v>
      </c>
      <c r="B304" s="33" t="s">
        <v>457</v>
      </c>
      <c r="C304" s="33">
        <v>914907</v>
      </c>
      <c r="D304" s="33" t="s">
        <v>2757</v>
      </c>
      <c r="E304" s="33" t="s">
        <v>4721</v>
      </c>
      <c r="F304" s="33" t="s">
        <v>3370</v>
      </c>
      <c r="G304" s="33" t="s">
        <v>3371</v>
      </c>
      <c r="H304" t="s">
        <v>4722</v>
      </c>
      <c r="I304" s="2">
        <v>279762247</v>
      </c>
      <c r="J304" s="33" t="s">
        <v>4723</v>
      </c>
      <c r="K304" s="33" t="s">
        <v>4724</v>
      </c>
      <c r="L304" s="33" t="s">
        <v>4725</v>
      </c>
      <c r="M304" s="33" t="s">
        <v>118</v>
      </c>
      <c r="N304" s="33" t="s">
        <v>4726</v>
      </c>
      <c r="O304" s="33" t="s">
        <v>3377</v>
      </c>
      <c r="P304" s="33" t="s">
        <v>671</v>
      </c>
      <c r="Q304" s="33" t="s">
        <v>3378</v>
      </c>
      <c r="R304" s="33" t="s">
        <v>3528</v>
      </c>
      <c r="S304">
        <v>388</v>
      </c>
      <c r="T304" s="2" t="s">
        <v>64</v>
      </c>
      <c r="U304" s="39" t="s">
        <v>64</v>
      </c>
    </row>
    <row r="305" spans="1:21" x14ac:dyDescent="0.35">
      <c r="A305" s="33">
        <v>151282</v>
      </c>
      <c r="B305" s="33" t="s">
        <v>346</v>
      </c>
      <c r="C305" s="33">
        <v>109681</v>
      </c>
      <c r="D305" s="33" t="s">
        <v>2661</v>
      </c>
      <c r="E305" s="33" t="s">
        <v>4727</v>
      </c>
      <c r="F305" s="33" t="s">
        <v>3370</v>
      </c>
      <c r="G305" s="33" t="s">
        <v>3371</v>
      </c>
      <c r="H305" t="s">
        <v>4728</v>
      </c>
      <c r="I305" s="2">
        <v>227448137</v>
      </c>
      <c r="J305" s="33" t="s">
        <v>4729</v>
      </c>
      <c r="K305" s="33" t="s">
        <v>4730</v>
      </c>
      <c r="L305" s="33" t="s">
        <v>4278</v>
      </c>
      <c r="M305" s="33" t="s">
        <v>115</v>
      </c>
      <c r="N305" s="33" t="s">
        <v>4731</v>
      </c>
      <c r="O305" s="33" t="s">
        <v>3377</v>
      </c>
      <c r="P305" s="33" t="s">
        <v>700</v>
      </c>
      <c r="Q305" s="33" t="s">
        <v>3378</v>
      </c>
      <c r="R305" s="33" t="s">
        <v>3418</v>
      </c>
      <c r="S305">
        <v>872</v>
      </c>
      <c r="T305" s="2" t="s">
        <v>64</v>
      </c>
      <c r="U305" s="39" t="s">
        <v>64</v>
      </c>
    </row>
    <row r="306" spans="1:21" x14ac:dyDescent="0.35">
      <c r="A306" s="33">
        <v>151294</v>
      </c>
      <c r="B306" s="33" t="s">
        <v>374</v>
      </c>
      <c r="C306" s="33">
        <v>109331</v>
      </c>
      <c r="D306" s="33" t="s">
        <v>2686</v>
      </c>
      <c r="E306" s="33" t="s">
        <v>4732</v>
      </c>
      <c r="F306" s="33" t="s">
        <v>3370</v>
      </c>
      <c r="G306" s="33" t="s">
        <v>3371</v>
      </c>
      <c r="H306" t="s">
        <v>4733</v>
      </c>
      <c r="I306" s="2">
        <v>227632454</v>
      </c>
      <c r="J306" s="33" t="s">
        <v>4734</v>
      </c>
      <c r="K306" s="33" t="s">
        <v>4735</v>
      </c>
      <c r="L306" s="33" t="s">
        <v>4278</v>
      </c>
      <c r="M306" s="33" t="s">
        <v>115</v>
      </c>
      <c r="N306" s="33" t="s">
        <v>4736</v>
      </c>
      <c r="O306" s="33" t="s">
        <v>3377</v>
      </c>
      <c r="P306" s="33" t="s">
        <v>700</v>
      </c>
      <c r="Q306" s="33" t="s">
        <v>3378</v>
      </c>
      <c r="R306" s="33" t="s">
        <v>3456</v>
      </c>
      <c r="S306">
        <v>554</v>
      </c>
      <c r="T306" s="2" t="s">
        <v>64</v>
      </c>
      <c r="U306" s="39" t="s">
        <v>64</v>
      </c>
    </row>
    <row r="307" spans="1:21" x14ac:dyDescent="0.35">
      <c r="A307" s="33">
        <v>151312</v>
      </c>
      <c r="B307" s="33" t="s">
        <v>401</v>
      </c>
      <c r="C307" s="33">
        <v>106146</v>
      </c>
      <c r="D307" s="33" t="s">
        <v>2710</v>
      </c>
      <c r="E307" s="33" t="s">
        <v>4737</v>
      </c>
      <c r="F307" s="33" t="s">
        <v>3370</v>
      </c>
      <c r="G307" s="33" t="s">
        <v>3371</v>
      </c>
      <c r="H307" t="s">
        <v>4738</v>
      </c>
      <c r="I307" s="2">
        <v>255689822</v>
      </c>
      <c r="J307" s="33" t="s">
        <v>4739</v>
      </c>
      <c r="K307" s="33" t="s">
        <v>4740</v>
      </c>
      <c r="L307" s="33" t="s">
        <v>4741</v>
      </c>
      <c r="M307" s="33" t="s">
        <v>115</v>
      </c>
      <c r="N307" s="33" t="s">
        <v>4742</v>
      </c>
      <c r="O307" s="33" t="s">
        <v>3377</v>
      </c>
      <c r="P307" s="33" t="s">
        <v>700</v>
      </c>
      <c r="Q307" s="33" t="s">
        <v>3378</v>
      </c>
      <c r="R307" s="33" t="s">
        <v>3379</v>
      </c>
      <c r="S307">
        <v>1394</v>
      </c>
      <c r="T307" s="2" t="s">
        <v>64</v>
      </c>
      <c r="U307" s="39" t="s">
        <v>64</v>
      </c>
    </row>
    <row r="308" spans="1:21" x14ac:dyDescent="0.35">
      <c r="A308" s="33">
        <v>151324</v>
      </c>
      <c r="B308" s="33" t="s">
        <v>429</v>
      </c>
      <c r="C308" s="33">
        <v>113176</v>
      </c>
      <c r="D308" s="33" t="s">
        <v>2734</v>
      </c>
      <c r="E308" s="33" t="s">
        <v>4743</v>
      </c>
      <c r="F308" s="33" t="s">
        <v>3389</v>
      </c>
      <c r="G308" s="33" t="s">
        <v>3371</v>
      </c>
      <c r="H308" t="s">
        <v>4744</v>
      </c>
      <c r="I308" s="2">
        <v>256870500</v>
      </c>
      <c r="J308" s="33" t="s">
        <v>4745</v>
      </c>
      <c r="K308" s="33" t="s">
        <v>4746</v>
      </c>
      <c r="L308" s="33" t="s">
        <v>4747</v>
      </c>
      <c r="M308" s="33" t="s">
        <v>115</v>
      </c>
      <c r="N308" s="33" t="s">
        <v>4748</v>
      </c>
      <c r="O308" s="33" t="s">
        <v>3377</v>
      </c>
      <c r="P308" s="33" t="s">
        <v>700</v>
      </c>
      <c r="Q308" s="33" t="s">
        <v>3378</v>
      </c>
      <c r="R308" s="33" t="s">
        <v>3410</v>
      </c>
      <c r="S308">
        <v>1129</v>
      </c>
      <c r="T308" s="2" t="s">
        <v>64</v>
      </c>
      <c r="U308" s="39" t="s">
        <v>64</v>
      </c>
    </row>
    <row r="309" spans="1:21" x14ac:dyDescent="0.35">
      <c r="A309" s="33">
        <v>151324</v>
      </c>
      <c r="B309" s="33" t="s">
        <v>458</v>
      </c>
      <c r="C309" s="33">
        <v>113513</v>
      </c>
      <c r="D309" s="33" t="s">
        <v>2734</v>
      </c>
      <c r="E309" s="33" t="s">
        <v>4743</v>
      </c>
      <c r="F309" s="33" t="s">
        <v>3370</v>
      </c>
      <c r="G309" s="33" t="s">
        <v>3371</v>
      </c>
      <c r="H309" t="s">
        <v>4744</v>
      </c>
      <c r="I309" s="2">
        <v>256870500</v>
      </c>
      <c r="J309" s="33" t="s">
        <v>4749</v>
      </c>
      <c r="K309" s="33" t="s">
        <v>4746</v>
      </c>
      <c r="L309" s="33" t="s">
        <v>4747</v>
      </c>
      <c r="M309" s="33" t="s">
        <v>115</v>
      </c>
      <c r="N309" s="33" t="s">
        <v>4750</v>
      </c>
      <c r="O309" s="33" t="s">
        <v>3377</v>
      </c>
      <c r="P309" s="33" t="s">
        <v>700</v>
      </c>
      <c r="Q309" s="33" t="s">
        <v>3378</v>
      </c>
      <c r="R309" s="33" t="s">
        <v>3439</v>
      </c>
      <c r="S309">
        <v>1129</v>
      </c>
      <c r="T309" s="2" t="s">
        <v>64</v>
      </c>
      <c r="U309" s="39" t="s">
        <v>64</v>
      </c>
    </row>
    <row r="310" spans="1:21" x14ac:dyDescent="0.35">
      <c r="A310" s="33">
        <v>151336</v>
      </c>
      <c r="B310" s="33" t="s">
        <v>517</v>
      </c>
      <c r="C310" s="33">
        <v>107743</v>
      </c>
      <c r="D310" s="33" t="s">
        <v>2758</v>
      </c>
      <c r="E310" s="33" t="s">
        <v>4751</v>
      </c>
      <c r="F310" s="33" t="s">
        <v>3370</v>
      </c>
      <c r="G310" s="33" t="s">
        <v>3371</v>
      </c>
      <c r="H310" t="s">
        <v>4752</v>
      </c>
      <c r="I310" s="2">
        <v>227342945</v>
      </c>
      <c r="J310" s="33" t="s">
        <v>4753</v>
      </c>
      <c r="K310" s="33" t="s">
        <v>4754</v>
      </c>
      <c r="L310" s="33" t="s">
        <v>4755</v>
      </c>
      <c r="M310" s="33" t="s">
        <v>115</v>
      </c>
      <c r="N310" s="33" t="s">
        <v>4756</v>
      </c>
      <c r="O310" s="33" t="s">
        <v>3377</v>
      </c>
      <c r="P310" s="33" t="s">
        <v>700</v>
      </c>
      <c r="Q310" s="33" t="s">
        <v>3378</v>
      </c>
      <c r="R310" s="33" t="s">
        <v>3379</v>
      </c>
      <c r="S310">
        <v>2058</v>
      </c>
      <c r="T310" s="2" t="s">
        <v>64</v>
      </c>
      <c r="U310" s="39" t="s">
        <v>64</v>
      </c>
    </row>
    <row r="311" spans="1:21" x14ac:dyDescent="0.35">
      <c r="A311" s="33">
        <v>151336</v>
      </c>
      <c r="B311" s="33" t="s">
        <v>487</v>
      </c>
      <c r="C311" s="33">
        <v>107850</v>
      </c>
      <c r="D311" s="33" t="s">
        <v>2758</v>
      </c>
      <c r="E311" s="33" t="s">
        <v>4751</v>
      </c>
      <c r="F311" s="33" t="s">
        <v>3389</v>
      </c>
      <c r="G311" s="33" t="s">
        <v>3371</v>
      </c>
      <c r="H311" t="s">
        <v>4752</v>
      </c>
      <c r="I311" s="2">
        <v>227342945</v>
      </c>
      <c r="J311" s="33" t="s">
        <v>4757</v>
      </c>
      <c r="K311" s="33" t="s">
        <v>4754</v>
      </c>
      <c r="L311" s="33" t="s">
        <v>4755</v>
      </c>
      <c r="M311" s="33" t="s">
        <v>115</v>
      </c>
      <c r="N311" s="33" t="s">
        <v>4758</v>
      </c>
      <c r="O311" s="33" t="s">
        <v>3377</v>
      </c>
      <c r="P311" s="33" t="s">
        <v>700</v>
      </c>
      <c r="Q311" s="33" t="s">
        <v>3378</v>
      </c>
      <c r="R311" s="33" t="s">
        <v>3439</v>
      </c>
      <c r="S311">
        <v>2058</v>
      </c>
      <c r="T311" s="2" t="s">
        <v>64</v>
      </c>
      <c r="U311" s="39" t="s">
        <v>64</v>
      </c>
    </row>
    <row r="312" spans="1:21" x14ac:dyDescent="0.35">
      <c r="A312" s="33">
        <v>151348</v>
      </c>
      <c r="B312" s="33" t="s">
        <v>575</v>
      </c>
      <c r="C312" s="33">
        <v>113401</v>
      </c>
      <c r="D312" s="33" t="s">
        <v>2782</v>
      </c>
      <c r="E312" s="33" t="s">
        <v>4759</v>
      </c>
      <c r="F312" s="33" t="s">
        <v>3370</v>
      </c>
      <c r="G312" s="33" t="s">
        <v>3371</v>
      </c>
      <c r="H312" t="s">
        <v>4760</v>
      </c>
      <c r="I312" s="2">
        <v>256852433</v>
      </c>
      <c r="J312" s="33" t="s">
        <v>4761</v>
      </c>
      <c r="K312" s="33" t="s">
        <v>4762</v>
      </c>
      <c r="L312" s="33" t="s">
        <v>4747</v>
      </c>
      <c r="M312" s="33" t="s">
        <v>115</v>
      </c>
      <c r="N312" s="33" t="s">
        <v>4763</v>
      </c>
      <c r="O312" s="33" t="s">
        <v>3377</v>
      </c>
      <c r="P312" s="33" t="s">
        <v>700</v>
      </c>
      <c r="Q312" s="33" t="s">
        <v>3378</v>
      </c>
      <c r="R312" s="33" t="s">
        <v>3379</v>
      </c>
      <c r="S312">
        <v>1094</v>
      </c>
      <c r="T312" s="2" t="s">
        <v>64</v>
      </c>
      <c r="U312" s="39" t="s">
        <v>64</v>
      </c>
    </row>
    <row r="313" spans="1:21" x14ac:dyDescent="0.35">
      <c r="A313" s="33">
        <v>151348</v>
      </c>
      <c r="B313" s="33" t="s">
        <v>547</v>
      </c>
      <c r="C313" s="33">
        <v>113470</v>
      </c>
      <c r="D313" s="33" t="s">
        <v>2782</v>
      </c>
      <c r="E313" s="33" t="s">
        <v>4759</v>
      </c>
      <c r="F313" s="33" t="s">
        <v>3389</v>
      </c>
      <c r="G313" s="33" t="s">
        <v>3371</v>
      </c>
      <c r="H313" t="s">
        <v>4760</v>
      </c>
      <c r="I313" s="2">
        <v>256852433</v>
      </c>
      <c r="J313" s="33" t="s">
        <v>4764</v>
      </c>
      <c r="K313" s="33" t="s">
        <v>4765</v>
      </c>
      <c r="L313" s="33" t="s">
        <v>4747</v>
      </c>
      <c r="M313" s="33" t="s">
        <v>115</v>
      </c>
      <c r="N313" s="33" t="s">
        <v>4766</v>
      </c>
      <c r="O313" s="33" t="s">
        <v>3377</v>
      </c>
      <c r="P313" s="33" t="s">
        <v>700</v>
      </c>
      <c r="Q313" s="33" t="s">
        <v>3378</v>
      </c>
      <c r="R313" s="33" t="s">
        <v>3897</v>
      </c>
      <c r="S313">
        <v>1094</v>
      </c>
      <c r="T313" s="2" t="s">
        <v>64</v>
      </c>
      <c r="U313" s="39" t="s">
        <v>64</v>
      </c>
    </row>
    <row r="314" spans="1:21" x14ac:dyDescent="0.35">
      <c r="A314" s="33">
        <v>151350</v>
      </c>
      <c r="B314" s="33" t="s">
        <v>604</v>
      </c>
      <c r="C314" s="33">
        <v>109632</v>
      </c>
      <c r="D314" s="33" t="s">
        <v>2806</v>
      </c>
      <c r="E314" s="33" t="s">
        <v>4767</v>
      </c>
      <c r="F314" s="33" t="s">
        <v>3370</v>
      </c>
      <c r="G314" s="33" t="s">
        <v>3371</v>
      </c>
      <c r="H314" t="s">
        <v>4768</v>
      </c>
      <c r="I314" s="2">
        <v>256912037</v>
      </c>
      <c r="J314" s="33" t="s">
        <v>4769</v>
      </c>
      <c r="K314" s="33" t="s">
        <v>4770</v>
      </c>
      <c r="L314" s="33" t="s">
        <v>4278</v>
      </c>
      <c r="M314" s="33" t="s">
        <v>115</v>
      </c>
      <c r="N314" s="33" t="s">
        <v>4771</v>
      </c>
      <c r="O314" s="33" t="s">
        <v>3377</v>
      </c>
      <c r="P314" s="33" t="s">
        <v>700</v>
      </c>
      <c r="Q314" s="33" t="s">
        <v>3378</v>
      </c>
      <c r="R314" s="33" t="s">
        <v>3439</v>
      </c>
      <c r="S314">
        <v>1398</v>
      </c>
      <c r="T314" s="2" t="s">
        <v>64</v>
      </c>
      <c r="U314" s="39" t="s">
        <v>64</v>
      </c>
    </row>
    <row r="315" spans="1:21" x14ac:dyDescent="0.35">
      <c r="A315" s="33">
        <v>151361</v>
      </c>
      <c r="B315" s="33" t="s">
        <v>662</v>
      </c>
      <c r="C315" s="33">
        <v>107083</v>
      </c>
      <c r="D315" s="33" t="s">
        <v>2830</v>
      </c>
      <c r="E315" s="33" t="s">
        <v>4772</v>
      </c>
      <c r="F315" s="33" t="s">
        <v>3370</v>
      </c>
      <c r="G315" s="33" t="s">
        <v>3371</v>
      </c>
      <c r="H315" t="s">
        <v>4773</v>
      </c>
      <c r="I315" s="2">
        <v>227347656</v>
      </c>
      <c r="J315" s="33" t="s">
        <v>4774</v>
      </c>
      <c r="K315" s="33" t="s">
        <v>4754</v>
      </c>
      <c r="L315" s="33" t="s">
        <v>4755</v>
      </c>
      <c r="M315" s="33" t="s">
        <v>115</v>
      </c>
      <c r="N315" s="33" t="s">
        <v>4775</v>
      </c>
      <c r="O315" s="33" t="s">
        <v>3377</v>
      </c>
      <c r="P315" s="33" t="s">
        <v>700</v>
      </c>
      <c r="Q315" s="33" t="s">
        <v>3378</v>
      </c>
      <c r="R315" s="33" t="s">
        <v>3379</v>
      </c>
      <c r="S315">
        <v>2125</v>
      </c>
      <c r="T315" s="2" t="s">
        <v>64</v>
      </c>
      <c r="U315" s="39" t="s">
        <v>64</v>
      </c>
    </row>
    <row r="316" spans="1:21" x14ac:dyDescent="0.35">
      <c r="A316" s="33">
        <v>151361</v>
      </c>
      <c r="B316" s="33" t="s">
        <v>634</v>
      </c>
      <c r="C316" s="33">
        <v>107812</v>
      </c>
      <c r="D316" s="33" t="s">
        <v>2830</v>
      </c>
      <c r="E316" s="33" t="s">
        <v>4772</v>
      </c>
      <c r="F316" s="33" t="s">
        <v>3389</v>
      </c>
      <c r="G316" s="33" t="s">
        <v>3371</v>
      </c>
      <c r="H316" t="s">
        <v>4773</v>
      </c>
      <c r="I316" s="2">
        <v>227347656</v>
      </c>
      <c r="J316" s="33" t="s">
        <v>4776</v>
      </c>
      <c r="K316" s="33" t="s">
        <v>4754</v>
      </c>
      <c r="L316" s="33" t="s">
        <v>4755</v>
      </c>
      <c r="M316" s="33" t="s">
        <v>115</v>
      </c>
      <c r="N316" s="33" t="s">
        <v>4777</v>
      </c>
      <c r="O316" s="33" t="s">
        <v>3377</v>
      </c>
      <c r="P316" s="33" t="s">
        <v>700</v>
      </c>
      <c r="Q316" s="33" t="s">
        <v>3378</v>
      </c>
      <c r="R316" s="33" t="s">
        <v>3410</v>
      </c>
      <c r="S316">
        <v>2125</v>
      </c>
      <c r="T316" s="2" t="s">
        <v>64</v>
      </c>
      <c r="U316" s="39" t="s">
        <v>64</v>
      </c>
    </row>
    <row r="317" spans="1:21" x14ac:dyDescent="0.35">
      <c r="A317" s="33">
        <v>151385</v>
      </c>
      <c r="B317" s="33" t="s">
        <v>721</v>
      </c>
      <c r="C317" s="33">
        <v>1312113</v>
      </c>
      <c r="D317" s="33" t="s">
        <v>2831</v>
      </c>
      <c r="E317" s="33" t="s">
        <v>4778</v>
      </c>
      <c r="F317" s="33" t="s">
        <v>3370</v>
      </c>
      <c r="G317" s="33" t="s">
        <v>3371</v>
      </c>
      <c r="H317" t="s">
        <v>4779</v>
      </c>
      <c r="I317" s="2">
        <v>225511936</v>
      </c>
      <c r="J317" s="33" t="s">
        <v>4780</v>
      </c>
      <c r="K317" s="33" t="s">
        <v>4304</v>
      </c>
      <c r="L317" s="33" t="s">
        <v>131</v>
      </c>
      <c r="M317" s="33" t="s">
        <v>131</v>
      </c>
      <c r="N317" s="33" t="s">
        <v>4781</v>
      </c>
      <c r="O317" s="33" t="s">
        <v>3377</v>
      </c>
      <c r="P317" s="33" t="s">
        <v>131</v>
      </c>
      <c r="Q317" s="33" t="s">
        <v>3378</v>
      </c>
      <c r="R317" s="33" t="s">
        <v>3418</v>
      </c>
      <c r="S317">
        <v>994</v>
      </c>
      <c r="T317" s="2" t="s">
        <v>64</v>
      </c>
      <c r="U317" s="39" t="s">
        <v>64</v>
      </c>
    </row>
    <row r="318" spans="1:21" x14ac:dyDescent="0.35">
      <c r="A318" s="33">
        <v>151397</v>
      </c>
      <c r="B318" s="33" t="s">
        <v>749</v>
      </c>
      <c r="C318" s="33">
        <v>1317790</v>
      </c>
      <c r="D318" s="33" t="s">
        <v>2855</v>
      </c>
      <c r="E318" s="33" t="s">
        <v>4782</v>
      </c>
      <c r="F318" s="33" t="s">
        <v>3370</v>
      </c>
      <c r="G318" s="33" t="s">
        <v>3371</v>
      </c>
      <c r="H318" t="s">
        <v>4783</v>
      </c>
      <c r="I318" s="2">
        <v>227644769</v>
      </c>
      <c r="J318" s="33" t="s">
        <v>4784</v>
      </c>
      <c r="K318" s="33" t="s">
        <v>4785</v>
      </c>
      <c r="L318" s="33" t="s">
        <v>4786</v>
      </c>
      <c r="M318" s="33" t="s">
        <v>131</v>
      </c>
      <c r="N318" s="33" t="s">
        <v>4787</v>
      </c>
      <c r="O318" s="33" t="s">
        <v>3377</v>
      </c>
      <c r="P318" s="33" t="s">
        <v>131</v>
      </c>
      <c r="Q318" s="33" t="s">
        <v>3378</v>
      </c>
      <c r="R318" s="33" t="s">
        <v>3387</v>
      </c>
      <c r="S318">
        <v>834</v>
      </c>
      <c r="T318" s="2" t="s">
        <v>64</v>
      </c>
      <c r="U318" s="39" t="s">
        <v>64</v>
      </c>
    </row>
    <row r="319" spans="1:21" x14ac:dyDescent="0.35">
      <c r="A319" s="33">
        <v>151403</v>
      </c>
      <c r="B319" s="33" t="s">
        <v>777</v>
      </c>
      <c r="C319" s="33">
        <v>1308245</v>
      </c>
      <c r="D319" s="33" t="s">
        <v>2879</v>
      </c>
      <c r="E319" s="33" t="s">
        <v>4788</v>
      </c>
      <c r="F319" s="33" t="s">
        <v>3389</v>
      </c>
      <c r="G319" s="33" t="s">
        <v>3371</v>
      </c>
      <c r="H319" t="s">
        <v>4789</v>
      </c>
      <c r="I319" s="2">
        <v>229578590</v>
      </c>
      <c r="J319" s="33" t="s">
        <v>4790</v>
      </c>
      <c r="K319" s="33" t="s">
        <v>4791</v>
      </c>
      <c r="L319" s="33" t="s">
        <v>4299</v>
      </c>
      <c r="M319" s="33" t="s">
        <v>131</v>
      </c>
      <c r="N319" s="33" t="s">
        <v>4792</v>
      </c>
      <c r="O319" s="33" t="s">
        <v>3377</v>
      </c>
      <c r="P319" s="33" t="s">
        <v>131</v>
      </c>
      <c r="Q319" s="33" t="s">
        <v>3378</v>
      </c>
      <c r="R319" s="33" t="s">
        <v>3387</v>
      </c>
      <c r="S319">
        <v>1818</v>
      </c>
      <c r="T319" s="2" t="s">
        <v>64</v>
      </c>
      <c r="U319" s="39" t="s">
        <v>64</v>
      </c>
    </row>
    <row r="320" spans="1:21" x14ac:dyDescent="0.35">
      <c r="A320" s="33">
        <v>151403</v>
      </c>
      <c r="B320" s="33" t="s">
        <v>805</v>
      </c>
      <c r="C320" s="33">
        <v>1308261</v>
      </c>
      <c r="D320" s="33" t="s">
        <v>2879</v>
      </c>
      <c r="E320" s="33" t="s">
        <v>4788</v>
      </c>
      <c r="F320" s="33" t="s">
        <v>3370</v>
      </c>
      <c r="G320" s="33" t="s">
        <v>3371</v>
      </c>
      <c r="H320" t="s">
        <v>4789</v>
      </c>
      <c r="I320" s="2">
        <v>229578590</v>
      </c>
      <c r="J320" s="33" t="s">
        <v>4793</v>
      </c>
      <c r="K320" s="33" t="s">
        <v>4794</v>
      </c>
      <c r="L320" s="33" t="s">
        <v>4299</v>
      </c>
      <c r="M320" s="33" t="s">
        <v>131</v>
      </c>
      <c r="N320" s="33" t="s">
        <v>4795</v>
      </c>
      <c r="O320" s="33" t="s">
        <v>3377</v>
      </c>
      <c r="P320" s="33" t="s">
        <v>131</v>
      </c>
      <c r="Q320" s="33" t="s">
        <v>3378</v>
      </c>
      <c r="R320" s="33" t="s">
        <v>3439</v>
      </c>
      <c r="S320">
        <v>1818</v>
      </c>
      <c r="T320" s="2" t="s">
        <v>64</v>
      </c>
      <c r="U320" s="39" t="s">
        <v>64</v>
      </c>
    </row>
    <row r="321" spans="1:21" x14ac:dyDescent="0.35">
      <c r="A321" s="33">
        <v>151427</v>
      </c>
      <c r="B321" s="33" t="s">
        <v>834</v>
      </c>
      <c r="C321" s="33">
        <v>1317651</v>
      </c>
      <c r="D321" s="33" t="s">
        <v>2903</v>
      </c>
      <c r="E321" s="33" t="s">
        <v>4796</v>
      </c>
      <c r="F321" s="33" t="s">
        <v>3370</v>
      </c>
      <c r="G321" s="33" t="s">
        <v>3371</v>
      </c>
      <c r="H321" t="s">
        <v>4797</v>
      </c>
      <c r="I321" s="2">
        <v>227622016</v>
      </c>
      <c r="J321" s="33" t="s">
        <v>4798</v>
      </c>
      <c r="K321" s="33" t="s">
        <v>4799</v>
      </c>
      <c r="L321" s="33" t="s">
        <v>4786</v>
      </c>
      <c r="M321" s="33" t="s">
        <v>131</v>
      </c>
      <c r="N321" s="33" t="s">
        <v>4800</v>
      </c>
      <c r="O321" s="33" t="s">
        <v>3377</v>
      </c>
      <c r="P321" s="33" t="s">
        <v>131</v>
      </c>
      <c r="Q321" s="33" t="s">
        <v>3378</v>
      </c>
      <c r="R321" s="33" t="s">
        <v>3418</v>
      </c>
      <c r="S321">
        <v>1682</v>
      </c>
      <c r="T321" s="2" t="s">
        <v>64</v>
      </c>
      <c r="U321" s="39" t="s">
        <v>64</v>
      </c>
    </row>
    <row r="322" spans="1:21" x14ac:dyDescent="0.35">
      <c r="A322" s="33">
        <v>151439</v>
      </c>
      <c r="B322" s="33" t="s">
        <v>750</v>
      </c>
      <c r="C322" s="33">
        <v>1303819</v>
      </c>
      <c r="D322" s="33" t="s">
        <v>2904</v>
      </c>
      <c r="E322" s="33" t="s">
        <v>4801</v>
      </c>
      <c r="F322" s="33" t="s">
        <v>3370</v>
      </c>
      <c r="G322" s="33" t="s">
        <v>3371</v>
      </c>
      <c r="H322" t="s">
        <v>4802</v>
      </c>
      <c r="I322" s="2">
        <v>255341334</v>
      </c>
      <c r="J322" s="33" t="s">
        <v>4803</v>
      </c>
      <c r="K322" s="33" t="s">
        <v>4804</v>
      </c>
      <c r="L322" s="33" t="s">
        <v>4805</v>
      </c>
      <c r="M322" s="33" t="s">
        <v>131</v>
      </c>
      <c r="N322" s="33" t="s">
        <v>4806</v>
      </c>
      <c r="O322" s="33" t="s">
        <v>3377</v>
      </c>
      <c r="P322" s="33" t="s">
        <v>132</v>
      </c>
      <c r="Q322" s="33" t="s">
        <v>3378</v>
      </c>
      <c r="R322" s="33" t="s">
        <v>3379</v>
      </c>
      <c r="S322">
        <v>627</v>
      </c>
      <c r="T322" s="2" t="s">
        <v>64</v>
      </c>
      <c r="U322" s="39" t="s">
        <v>64</v>
      </c>
    </row>
    <row r="323" spans="1:21" x14ac:dyDescent="0.35">
      <c r="A323" s="33">
        <v>151440</v>
      </c>
      <c r="B323" s="33" t="s">
        <v>778</v>
      </c>
      <c r="C323" s="33">
        <v>1303635</v>
      </c>
      <c r="D323" s="33" t="s">
        <v>2927</v>
      </c>
      <c r="E323" s="33" t="s">
        <v>4807</v>
      </c>
      <c r="F323" s="33" t="s">
        <v>3370</v>
      </c>
      <c r="G323" s="33" t="s">
        <v>3371</v>
      </c>
      <c r="H323" t="s">
        <v>4808</v>
      </c>
      <c r="I323" s="2">
        <v>255330539</v>
      </c>
      <c r="J323" s="33" t="s">
        <v>4809</v>
      </c>
      <c r="K323" s="33" t="s">
        <v>4810</v>
      </c>
      <c r="L323" s="33" t="s">
        <v>4805</v>
      </c>
      <c r="M323" s="33" t="s">
        <v>131</v>
      </c>
      <c r="N323" s="33" t="s">
        <v>4811</v>
      </c>
      <c r="O323" s="33" t="s">
        <v>3377</v>
      </c>
      <c r="P323" s="33" t="s">
        <v>132</v>
      </c>
      <c r="Q323" s="33" t="s">
        <v>3378</v>
      </c>
      <c r="R323" s="33" t="s">
        <v>3439</v>
      </c>
      <c r="S323">
        <v>676</v>
      </c>
      <c r="T323" s="2" t="s">
        <v>64</v>
      </c>
      <c r="U323" s="39" t="s">
        <v>64</v>
      </c>
    </row>
    <row r="324" spans="1:21" x14ac:dyDescent="0.35">
      <c r="A324" s="33">
        <v>151452</v>
      </c>
      <c r="B324" s="33" t="s">
        <v>835</v>
      </c>
      <c r="C324" s="33">
        <v>1310527</v>
      </c>
      <c r="D324" s="33" t="s">
        <v>2949</v>
      </c>
      <c r="E324" s="33" t="s">
        <v>4812</v>
      </c>
      <c r="F324" s="33" t="s">
        <v>3370</v>
      </c>
      <c r="G324" s="33" t="s">
        <v>3371</v>
      </c>
      <c r="H324" t="s">
        <v>4813</v>
      </c>
      <c r="I324" s="2">
        <v>224151796</v>
      </c>
      <c r="J324" s="33" t="s">
        <v>4814</v>
      </c>
      <c r="K324" s="33" t="s">
        <v>4815</v>
      </c>
      <c r="L324" s="33" t="s">
        <v>4488</v>
      </c>
      <c r="M324" s="33" t="s">
        <v>131</v>
      </c>
      <c r="N324" s="33" t="s">
        <v>4816</v>
      </c>
      <c r="O324" s="33" t="s">
        <v>3377</v>
      </c>
      <c r="P324" s="33" t="s">
        <v>132</v>
      </c>
      <c r="Q324" s="33" t="s">
        <v>3378</v>
      </c>
      <c r="R324" s="33" t="s">
        <v>3398</v>
      </c>
      <c r="S324">
        <v>1306</v>
      </c>
      <c r="T324" s="2" t="s">
        <v>64</v>
      </c>
      <c r="U324" s="39" t="s">
        <v>3399</v>
      </c>
    </row>
    <row r="325" spans="1:21" x14ac:dyDescent="0.35">
      <c r="A325" s="33">
        <v>151452</v>
      </c>
      <c r="B325" s="33" t="s">
        <v>806</v>
      </c>
      <c r="C325" s="33">
        <v>1310869</v>
      </c>
      <c r="D325" s="33" t="s">
        <v>2949</v>
      </c>
      <c r="E325" s="33" t="s">
        <v>4812</v>
      </c>
      <c r="F325" s="33" t="s">
        <v>3389</v>
      </c>
      <c r="G325" s="33" t="s">
        <v>3371</v>
      </c>
      <c r="H325" t="s">
        <v>4813</v>
      </c>
      <c r="I325" s="2">
        <v>224151796</v>
      </c>
      <c r="J325" s="33" t="s">
        <v>4817</v>
      </c>
      <c r="K325" s="33" t="s">
        <v>4815</v>
      </c>
      <c r="L325" s="33" t="s">
        <v>4488</v>
      </c>
      <c r="M325" s="33" t="s">
        <v>131</v>
      </c>
      <c r="N325" s="33" t="s">
        <v>4818</v>
      </c>
      <c r="O325" s="33" t="s">
        <v>3377</v>
      </c>
      <c r="P325" s="33" t="s">
        <v>132</v>
      </c>
      <c r="Q325" s="33" t="s">
        <v>3378</v>
      </c>
      <c r="R325" s="33" t="s">
        <v>3410</v>
      </c>
      <c r="S325">
        <v>1306</v>
      </c>
      <c r="T325" s="2" t="s">
        <v>64</v>
      </c>
      <c r="U325" s="39" t="s">
        <v>64</v>
      </c>
    </row>
    <row r="326" spans="1:21" x14ac:dyDescent="0.35">
      <c r="A326" s="33">
        <v>151464</v>
      </c>
      <c r="B326" s="33" t="s">
        <v>864</v>
      </c>
      <c r="C326" s="33">
        <v>1305009</v>
      </c>
      <c r="D326" s="33" t="s">
        <v>2971</v>
      </c>
      <c r="E326" s="33" t="s">
        <v>4819</v>
      </c>
      <c r="F326" s="33" t="s">
        <v>3370</v>
      </c>
      <c r="G326" s="33" t="s">
        <v>3371</v>
      </c>
      <c r="H326" t="s">
        <v>4820</v>
      </c>
      <c r="I326" s="2">
        <v>255821953</v>
      </c>
      <c r="J326" s="33" t="s">
        <v>4821</v>
      </c>
      <c r="K326" s="33" t="s">
        <v>4822</v>
      </c>
      <c r="L326" s="33" t="s">
        <v>4284</v>
      </c>
      <c r="M326" s="33" t="s">
        <v>131</v>
      </c>
      <c r="N326" s="33" t="s">
        <v>4823</v>
      </c>
      <c r="O326" s="33" t="s">
        <v>3377</v>
      </c>
      <c r="P326" s="33" t="s">
        <v>132</v>
      </c>
      <c r="Q326" s="33" t="s">
        <v>3378</v>
      </c>
      <c r="R326" s="33" t="s">
        <v>3387</v>
      </c>
      <c r="S326">
        <v>751</v>
      </c>
      <c r="T326" s="2" t="s">
        <v>64</v>
      </c>
      <c r="U326" s="39" t="s">
        <v>64</v>
      </c>
    </row>
    <row r="327" spans="1:21" x14ac:dyDescent="0.35">
      <c r="A327" s="33">
        <v>151476</v>
      </c>
      <c r="B327" s="33" t="s">
        <v>894</v>
      </c>
      <c r="C327" s="33">
        <v>1309245</v>
      </c>
      <c r="D327" s="33" t="s">
        <v>2993</v>
      </c>
      <c r="E327" s="33" t="s">
        <v>4824</v>
      </c>
      <c r="F327" s="33" t="s">
        <v>3370</v>
      </c>
      <c r="G327" s="33" t="s">
        <v>3371</v>
      </c>
      <c r="H327" t="s">
        <v>4825</v>
      </c>
      <c r="I327" s="2">
        <v>255865409</v>
      </c>
      <c r="J327" s="33" t="s">
        <v>4826</v>
      </c>
      <c r="K327" s="33" t="s">
        <v>4827</v>
      </c>
      <c r="L327" s="33" t="s">
        <v>4479</v>
      </c>
      <c r="M327" s="33" t="s">
        <v>131</v>
      </c>
      <c r="N327" s="33" t="s">
        <v>4828</v>
      </c>
      <c r="O327" s="33" t="s">
        <v>3377</v>
      </c>
      <c r="P327" s="33" t="s">
        <v>132</v>
      </c>
      <c r="Q327" s="33" t="s">
        <v>3378</v>
      </c>
      <c r="R327" s="33" t="s">
        <v>3387</v>
      </c>
      <c r="S327">
        <v>871</v>
      </c>
      <c r="T327" s="2" t="s">
        <v>64</v>
      </c>
      <c r="U327" s="39" t="s">
        <v>64</v>
      </c>
    </row>
    <row r="328" spans="1:21" x14ac:dyDescent="0.35">
      <c r="A328" s="33">
        <v>151488</v>
      </c>
      <c r="B328" s="33" t="s">
        <v>923</v>
      </c>
      <c r="C328" s="33">
        <v>1309931</v>
      </c>
      <c r="D328" s="33" t="s">
        <v>3015</v>
      </c>
      <c r="E328" s="33" t="s">
        <v>4829</v>
      </c>
      <c r="F328" s="33" t="s">
        <v>3370</v>
      </c>
      <c r="G328" s="33" t="s">
        <v>3371</v>
      </c>
      <c r="H328" t="s">
        <v>4830</v>
      </c>
      <c r="I328" s="2">
        <v>255872310</v>
      </c>
      <c r="J328" s="33" t="s">
        <v>4831</v>
      </c>
      <c r="K328" s="33" t="s">
        <v>4832</v>
      </c>
      <c r="L328" s="33" t="s">
        <v>4479</v>
      </c>
      <c r="M328" s="33" t="s">
        <v>131</v>
      </c>
      <c r="N328" s="33" t="s">
        <v>4833</v>
      </c>
      <c r="O328" s="33" t="s">
        <v>3377</v>
      </c>
      <c r="P328" s="33" t="s">
        <v>132</v>
      </c>
      <c r="Q328" s="33" t="s">
        <v>3378</v>
      </c>
      <c r="R328" s="33" t="s">
        <v>3418</v>
      </c>
      <c r="S328">
        <v>754</v>
      </c>
      <c r="T328" s="2" t="s">
        <v>64</v>
      </c>
      <c r="U328" s="39" t="s">
        <v>64</v>
      </c>
    </row>
    <row r="329" spans="1:21" x14ac:dyDescent="0.35">
      <c r="A329" s="33">
        <v>151490</v>
      </c>
      <c r="B329" s="33" t="s">
        <v>978</v>
      </c>
      <c r="C329" s="33">
        <v>1303011</v>
      </c>
      <c r="D329" s="33" t="s">
        <v>3034</v>
      </c>
      <c r="E329" s="33" t="s">
        <v>4834</v>
      </c>
      <c r="F329" s="33" t="s">
        <v>3370</v>
      </c>
      <c r="G329" s="33" t="s">
        <v>3371</v>
      </c>
      <c r="H329" t="s">
        <v>4835</v>
      </c>
      <c r="I329" s="2">
        <v>255922216</v>
      </c>
      <c r="J329" s="33" t="s">
        <v>4836</v>
      </c>
      <c r="K329" s="33" t="s">
        <v>4837</v>
      </c>
      <c r="L329" s="33" t="s">
        <v>4805</v>
      </c>
      <c r="M329" s="33" t="s">
        <v>131</v>
      </c>
      <c r="N329" s="33" t="s">
        <v>4838</v>
      </c>
      <c r="O329" s="33" t="s">
        <v>3377</v>
      </c>
      <c r="P329" s="33" t="s">
        <v>132</v>
      </c>
      <c r="Q329" s="33" t="s">
        <v>3378</v>
      </c>
      <c r="R329" s="33" t="s">
        <v>3379</v>
      </c>
      <c r="S329">
        <v>1128</v>
      </c>
      <c r="T329" s="2" t="s">
        <v>64</v>
      </c>
      <c r="U329" s="39" t="s">
        <v>64</v>
      </c>
    </row>
    <row r="330" spans="1:21" x14ac:dyDescent="0.35">
      <c r="A330" s="33">
        <v>151490</v>
      </c>
      <c r="B330" s="33" t="s">
        <v>951</v>
      </c>
      <c r="C330" s="33">
        <v>1303844</v>
      </c>
      <c r="D330" s="33" t="s">
        <v>3034</v>
      </c>
      <c r="E330" s="33" t="s">
        <v>4834</v>
      </c>
      <c r="F330" s="33" t="s">
        <v>3389</v>
      </c>
      <c r="G330" s="33" t="s">
        <v>3371</v>
      </c>
      <c r="H330" t="s">
        <v>4835</v>
      </c>
      <c r="I330" s="2">
        <v>255922216</v>
      </c>
      <c r="J330" s="33" t="s">
        <v>4839</v>
      </c>
      <c r="K330" s="33" t="s">
        <v>4840</v>
      </c>
      <c r="L330" s="33" t="s">
        <v>4805</v>
      </c>
      <c r="M330" s="33" t="s">
        <v>131</v>
      </c>
      <c r="N330" s="33" t="s">
        <v>4841</v>
      </c>
      <c r="O330" s="33" t="s">
        <v>3377</v>
      </c>
      <c r="P330" s="33" t="s">
        <v>132</v>
      </c>
      <c r="Q330" s="33" t="s">
        <v>3378</v>
      </c>
      <c r="R330" s="33" t="s">
        <v>3418</v>
      </c>
      <c r="S330">
        <v>1128</v>
      </c>
      <c r="T330" s="2" t="s">
        <v>64</v>
      </c>
      <c r="U330" s="39" t="s">
        <v>64</v>
      </c>
    </row>
    <row r="331" spans="1:21" x14ac:dyDescent="0.35">
      <c r="A331" s="33">
        <v>151506</v>
      </c>
      <c r="B331" s="33" t="s">
        <v>1004</v>
      </c>
      <c r="C331" s="33">
        <v>1303465</v>
      </c>
      <c r="D331" s="33" t="s">
        <v>3051</v>
      </c>
      <c r="E331" s="33" t="s">
        <v>4842</v>
      </c>
      <c r="F331" s="33" t="s">
        <v>3389</v>
      </c>
      <c r="G331" s="33" t="s">
        <v>3371</v>
      </c>
      <c r="H331" t="s">
        <v>4843</v>
      </c>
      <c r="I331" s="2">
        <v>255922142</v>
      </c>
      <c r="J331" s="33" t="s">
        <v>4844</v>
      </c>
      <c r="K331" s="33" t="s">
        <v>4845</v>
      </c>
      <c r="L331" s="33" t="s">
        <v>4805</v>
      </c>
      <c r="M331" s="33" t="s">
        <v>131</v>
      </c>
      <c r="N331" s="33" t="s">
        <v>4846</v>
      </c>
      <c r="O331" s="33" t="s">
        <v>3377</v>
      </c>
      <c r="P331" s="33" t="s">
        <v>132</v>
      </c>
      <c r="Q331" s="33" t="s">
        <v>3378</v>
      </c>
      <c r="R331" s="33" t="s">
        <v>3418</v>
      </c>
      <c r="S331">
        <v>1537</v>
      </c>
      <c r="T331" s="2" t="s">
        <v>64</v>
      </c>
      <c r="U331" s="39" t="s">
        <v>64</v>
      </c>
    </row>
    <row r="332" spans="1:21" x14ac:dyDescent="0.35">
      <c r="A332" s="33">
        <v>151506</v>
      </c>
      <c r="B332" s="33" t="s">
        <v>1030</v>
      </c>
      <c r="C332" s="33">
        <v>1303905</v>
      </c>
      <c r="D332" s="33" t="s">
        <v>3051</v>
      </c>
      <c r="E332" s="33" t="s">
        <v>4842</v>
      </c>
      <c r="F332" s="33" t="s">
        <v>3370</v>
      </c>
      <c r="G332" s="33" t="s">
        <v>3371</v>
      </c>
      <c r="H332" t="s">
        <v>4843</v>
      </c>
      <c r="I332" s="2">
        <v>255922142</v>
      </c>
      <c r="J332" s="33" t="s">
        <v>4847</v>
      </c>
      <c r="K332" s="33" t="s">
        <v>4848</v>
      </c>
      <c r="L332" s="33" t="s">
        <v>4805</v>
      </c>
      <c r="M332" s="33" t="s">
        <v>131</v>
      </c>
      <c r="N332" s="33" t="s">
        <v>4849</v>
      </c>
      <c r="O332" s="33" t="s">
        <v>3377</v>
      </c>
      <c r="P332" s="33" t="s">
        <v>132</v>
      </c>
      <c r="Q332" s="33" t="s">
        <v>3378</v>
      </c>
      <c r="R332" s="33" t="s">
        <v>3398</v>
      </c>
      <c r="S332">
        <v>1537</v>
      </c>
      <c r="T332" s="2" t="s">
        <v>64</v>
      </c>
      <c r="U332" s="39" t="s">
        <v>3399</v>
      </c>
    </row>
    <row r="333" spans="1:21" x14ac:dyDescent="0.35">
      <c r="A333" s="33">
        <v>151518</v>
      </c>
      <c r="B333" s="33" t="s">
        <v>1086</v>
      </c>
      <c r="C333" s="33">
        <v>1305015</v>
      </c>
      <c r="D333" s="33" t="s">
        <v>3068</v>
      </c>
      <c r="E333" s="33" t="s">
        <v>4850</v>
      </c>
      <c r="F333" s="33" t="s">
        <v>3370</v>
      </c>
      <c r="G333" s="33" t="s">
        <v>3371</v>
      </c>
      <c r="H333" t="s">
        <v>4851</v>
      </c>
      <c r="I333" s="2">
        <v>255812303</v>
      </c>
      <c r="J333" s="33" t="s">
        <v>4852</v>
      </c>
      <c r="K333" s="33" t="s">
        <v>4853</v>
      </c>
      <c r="L333" s="33" t="s">
        <v>4284</v>
      </c>
      <c r="M333" s="33" t="s">
        <v>131</v>
      </c>
      <c r="N333" s="33" t="s">
        <v>4854</v>
      </c>
      <c r="O333" s="33" t="s">
        <v>3377</v>
      </c>
      <c r="P333" s="33" t="s">
        <v>132</v>
      </c>
      <c r="Q333" s="33" t="s">
        <v>3378</v>
      </c>
      <c r="R333" s="33" t="s">
        <v>3556</v>
      </c>
      <c r="S333">
        <v>2010</v>
      </c>
      <c r="T333" s="2" t="s">
        <v>64</v>
      </c>
      <c r="U333" s="39" t="s">
        <v>3399</v>
      </c>
    </row>
    <row r="334" spans="1:21" x14ac:dyDescent="0.35">
      <c r="A334" s="33">
        <v>151518</v>
      </c>
      <c r="B334" s="33" t="s">
        <v>1056</v>
      </c>
      <c r="C334" s="33">
        <v>1305606</v>
      </c>
      <c r="D334" s="33" t="s">
        <v>3068</v>
      </c>
      <c r="E334" s="33" t="s">
        <v>4850</v>
      </c>
      <c r="F334" s="33" t="s">
        <v>3389</v>
      </c>
      <c r="G334" s="33" t="s">
        <v>3371</v>
      </c>
      <c r="H334" t="s">
        <v>4851</v>
      </c>
      <c r="I334" s="2">
        <v>255812303</v>
      </c>
      <c r="J334" s="33" t="s">
        <v>4855</v>
      </c>
      <c r="K334" s="33" t="s">
        <v>4856</v>
      </c>
      <c r="L334" s="33" t="s">
        <v>4284</v>
      </c>
      <c r="M334" s="33" t="s">
        <v>131</v>
      </c>
      <c r="N334" s="33" t="s">
        <v>4857</v>
      </c>
      <c r="O334" s="33" t="s">
        <v>3377</v>
      </c>
      <c r="P334" s="33" t="s">
        <v>132</v>
      </c>
      <c r="Q334" s="33" t="s">
        <v>3378</v>
      </c>
      <c r="R334" s="33" t="s">
        <v>3418</v>
      </c>
      <c r="S334">
        <v>2010</v>
      </c>
      <c r="T334" s="2" t="s">
        <v>64</v>
      </c>
      <c r="U334" s="39" t="s">
        <v>64</v>
      </c>
    </row>
    <row r="335" spans="1:21" x14ac:dyDescent="0.35">
      <c r="A335" s="33">
        <v>151520</v>
      </c>
      <c r="B335" s="33" t="s">
        <v>1115</v>
      </c>
      <c r="C335" s="33">
        <v>1303850</v>
      </c>
      <c r="D335" s="33" t="s">
        <v>3084</v>
      </c>
      <c r="E335" s="33" t="s">
        <v>4858</v>
      </c>
      <c r="F335" s="33" t="s">
        <v>3370</v>
      </c>
      <c r="G335" s="33" t="s">
        <v>3371</v>
      </c>
      <c r="H335" t="s">
        <v>4859</v>
      </c>
      <c r="I335" s="2">
        <v>255313478</v>
      </c>
      <c r="J335" s="33" t="s">
        <v>4860</v>
      </c>
      <c r="K335" s="33" t="s">
        <v>4840</v>
      </c>
      <c r="L335" s="33" t="s">
        <v>4805</v>
      </c>
      <c r="M335" s="33" t="s">
        <v>131</v>
      </c>
      <c r="N335" s="33" t="s">
        <v>4861</v>
      </c>
      <c r="O335" s="33" t="s">
        <v>3377</v>
      </c>
      <c r="P335" s="33" t="s">
        <v>132</v>
      </c>
      <c r="Q335" s="33" t="s">
        <v>3378</v>
      </c>
      <c r="R335" s="33" t="s">
        <v>3418</v>
      </c>
      <c r="S335">
        <v>1105</v>
      </c>
      <c r="T335" s="2" t="s">
        <v>64</v>
      </c>
      <c r="U335" s="39" t="s">
        <v>64</v>
      </c>
    </row>
    <row r="336" spans="1:21" x14ac:dyDescent="0.35">
      <c r="A336" s="33">
        <v>151531</v>
      </c>
      <c r="B336" s="33" t="s">
        <v>1142</v>
      </c>
      <c r="C336" s="33">
        <v>1305928</v>
      </c>
      <c r="D336" s="33" t="s">
        <v>3099</v>
      </c>
      <c r="E336" s="33" t="s">
        <v>4862</v>
      </c>
      <c r="F336" s="33" t="s">
        <v>3370</v>
      </c>
      <c r="G336" s="33" t="s">
        <v>3371</v>
      </c>
      <c r="H336" t="s">
        <v>4863</v>
      </c>
      <c r="I336" s="2">
        <v>255815865</v>
      </c>
      <c r="J336" s="33" t="s">
        <v>4864</v>
      </c>
      <c r="K336" s="33" t="s">
        <v>4865</v>
      </c>
      <c r="L336" s="33" t="s">
        <v>4284</v>
      </c>
      <c r="M336" s="33" t="s">
        <v>131</v>
      </c>
      <c r="N336" s="33" t="s">
        <v>4866</v>
      </c>
      <c r="O336" s="33" t="s">
        <v>3377</v>
      </c>
      <c r="P336" s="33" t="s">
        <v>132</v>
      </c>
      <c r="Q336" s="33" t="s">
        <v>3378</v>
      </c>
      <c r="R336" s="33" t="s">
        <v>3379</v>
      </c>
      <c r="S336">
        <v>905</v>
      </c>
      <c r="T336" s="2" t="s">
        <v>64</v>
      </c>
      <c r="U336" s="39" t="s">
        <v>64</v>
      </c>
    </row>
    <row r="337" spans="1:21" x14ac:dyDescent="0.35">
      <c r="A337" s="33">
        <v>151543</v>
      </c>
      <c r="B337" s="33" t="s">
        <v>1168</v>
      </c>
      <c r="C337" s="33">
        <v>1310500</v>
      </c>
      <c r="D337" s="33" t="s">
        <v>3113</v>
      </c>
      <c r="E337" s="33" t="s">
        <v>4867</v>
      </c>
      <c r="F337" s="33" t="s">
        <v>3370</v>
      </c>
      <c r="G337" s="33" t="s">
        <v>3371</v>
      </c>
      <c r="H337" t="s">
        <v>4868</v>
      </c>
      <c r="I337" s="2">
        <v>255783067</v>
      </c>
      <c r="J337" s="33" t="s">
        <v>4869</v>
      </c>
      <c r="K337" s="33" t="s">
        <v>4870</v>
      </c>
      <c r="L337" s="33" t="s">
        <v>4488</v>
      </c>
      <c r="M337" s="33" t="s">
        <v>131</v>
      </c>
      <c r="N337" s="33" t="s">
        <v>4871</v>
      </c>
      <c r="O337" s="33" t="s">
        <v>3377</v>
      </c>
      <c r="P337" s="33" t="s">
        <v>132</v>
      </c>
      <c r="Q337" s="33" t="s">
        <v>3378</v>
      </c>
      <c r="R337" s="33" t="s">
        <v>3379</v>
      </c>
      <c r="S337">
        <v>1285</v>
      </c>
      <c r="T337" s="2" t="s">
        <v>64</v>
      </c>
      <c r="U337" s="39" t="s">
        <v>64</v>
      </c>
    </row>
    <row r="338" spans="1:21" x14ac:dyDescent="0.35">
      <c r="A338" s="33">
        <v>151555</v>
      </c>
      <c r="B338" s="33" t="s">
        <v>1194</v>
      </c>
      <c r="C338" s="33">
        <v>1310758</v>
      </c>
      <c r="D338" s="33" t="s">
        <v>3127</v>
      </c>
      <c r="E338" s="33" t="s">
        <v>4872</v>
      </c>
      <c r="F338" s="33" t="s">
        <v>3389</v>
      </c>
      <c r="G338" s="33" t="s">
        <v>3371</v>
      </c>
      <c r="H338" t="s">
        <v>4873</v>
      </c>
      <c r="I338" s="2">
        <v>224155066</v>
      </c>
      <c r="J338" s="33" t="s">
        <v>4874</v>
      </c>
      <c r="K338" s="33" t="s">
        <v>4875</v>
      </c>
      <c r="L338" s="33" t="s">
        <v>4488</v>
      </c>
      <c r="M338" s="33" t="s">
        <v>131</v>
      </c>
      <c r="N338" s="33" t="s">
        <v>4876</v>
      </c>
      <c r="O338" s="33" t="s">
        <v>3377</v>
      </c>
      <c r="P338" s="33" t="s">
        <v>132</v>
      </c>
      <c r="Q338" s="33" t="s">
        <v>3378</v>
      </c>
      <c r="R338" s="33" t="s">
        <v>3439</v>
      </c>
      <c r="S338">
        <v>1607</v>
      </c>
      <c r="T338" s="2" t="s">
        <v>64</v>
      </c>
      <c r="U338" s="39" t="s">
        <v>64</v>
      </c>
    </row>
    <row r="339" spans="1:21" x14ac:dyDescent="0.35">
      <c r="A339" s="33">
        <v>151555</v>
      </c>
      <c r="B339" s="33" t="s">
        <v>1219</v>
      </c>
      <c r="C339" s="33">
        <v>1310955</v>
      </c>
      <c r="D339" s="33" t="s">
        <v>3127</v>
      </c>
      <c r="E339" s="33" t="s">
        <v>4872</v>
      </c>
      <c r="F339" s="33" t="s">
        <v>3370</v>
      </c>
      <c r="G339" s="33" t="s">
        <v>3371</v>
      </c>
      <c r="H339" t="s">
        <v>4873</v>
      </c>
      <c r="I339" s="2">
        <v>224155066</v>
      </c>
      <c r="J339" s="33" t="s">
        <v>4877</v>
      </c>
      <c r="K339" s="33" t="s">
        <v>4878</v>
      </c>
      <c r="L339" s="33" t="s">
        <v>4488</v>
      </c>
      <c r="M339" s="33" t="s">
        <v>131</v>
      </c>
      <c r="N339" s="33" t="s">
        <v>4879</v>
      </c>
      <c r="O339" s="33" t="s">
        <v>3377</v>
      </c>
      <c r="P339" s="33" t="s">
        <v>132</v>
      </c>
      <c r="Q339" s="33" t="s">
        <v>3378</v>
      </c>
      <c r="R339" s="33" t="s">
        <v>3439</v>
      </c>
      <c r="S339">
        <v>1607</v>
      </c>
      <c r="T339" s="2" t="s">
        <v>64</v>
      </c>
      <c r="U339" s="39" t="s">
        <v>64</v>
      </c>
    </row>
    <row r="340" spans="1:21" x14ac:dyDescent="0.35">
      <c r="A340" s="33">
        <v>151567</v>
      </c>
      <c r="B340" s="33" t="s">
        <v>349</v>
      </c>
      <c r="C340" s="33">
        <v>1609486</v>
      </c>
      <c r="D340" s="33" t="s">
        <v>2639</v>
      </c>
      <c r="E340" s="33" t="s">
        <v>4880</v>
      </c>
      <c r="F340" s="33" t="s">
        <v>3370</v>
      </c>
      <c r="G340" s="33" t="s">
        <v>3371</v>
      </c>
      <c r="H340" t="s">
        <v>4881</v>
      </c>
      <c r="I340" s="2">
        <v>258806485</v>
      </c>
      <c r="J340" s="33" t="s">
        <v>4882</v>
      </c>
      <c r="K340" s="33" t="s">
        <v>4177</v>
      </c>
      <c r="L340" s="33" t="s">
        <v>784</v>
      </c>
      <c r="M340" s="33" t="s">
        <v>784</v>
      </c>
      <c r="N340" s="33" t="s">
        <v>4883</v>
      </c>
      <c r="O340" s="33" t="s">
        <v>3377</v>
      </c>
      <c r="P340" s="33" t="s">
        <v>784</v>
      </c>
      <c r="Q340" s="33" t="s">
        <v>3378</v>
      </c>
      <c r="R340" s="33" t="s">
        <v>3461</v>
      </c>
      <c r="S340">
        <v>1972</v>
      </c>
      <c r="T340" s="2" t="s">
        <v>64</v>
      </c>
      <c r="U340" s="39" t="s">
        <v>3399</v>
      </c>
    </row>
    <row r="341" spans="1:21" x14ac:dyDescent="0.35">
      <c r="A341" s="33">
        <v>151567</v>
      </c>
      <c r="B341" s="33" t="s">
        <v>320</v>
      </c>
      <c r="C341" s="33">
        <v>1609802</v>
      </c>
      <c r="D341" s="33" t="s">
        <v>2639</v>
      </c>
      <c r="E341" s="33" t="s">
        <v>4880</v>
      </c>
      <c r="F341" s="33" t="s">
        <v>3389</v>
      </c>
      <c r="G341" s="33" t="s">
        <v>3371</v>
      </c>
      <c r="H341" t="s">
        <v>4881</v>
      </c>
      <c r="I341" s="2">
        <v>258806485</v>
      </c>
      <c r="J341" s="33" t="s">
        <v>4884</v>
      </c>
      <c r="K341" s="33" t="s">
        <v>4177</v>
      </c>
      <c r="L341" s="33" t="s">
        <v>784</v>
      </c>
      <c r="M341" s="33" t="s">
        <v>784</v>
      </c>
      <c r="N341" s="33" t="s">
        <v>4885</v>
      </c>
      <c r="O341" s="33" t="s">
        <v>3377</v>
      </c>
      <c r="P341" s="33" t="s">
        <v>784</v>
      </c>
      <c r="Q341" s="33" t="s">
        <v>3378</v>
      </c>
      <c r="R341" s="33" t="s">
        <v>3418</v>
      </c>
      <c r="S341">
        <v>1972</v>
      </c>
      <c r="T341" s="2" t="s">
        <v>64</v>
      </c>
      <c r="U341" s="39" t="s">
        <v>64</v>
      </c>
    </row>
    <row r="342" spans="1:21" x14ac:dyDescent="0.35">
      <c r="A342" s="33">
        <v>151579</v>
      </c>
      <c r="B342" s="33" t="s">
        <v>377</v>
      </c>
      <c r="C342" s="33">
        <v>1610981</v>
      </c>
      <c r="D342" s="33" t="s">
        <v>2664</v>
      </c>
      <c r="E342" s="33" t="s">
        <v>4886</v>
      </c>
      <c r="F342" s="33" t="s">
        <v>3370</v>
      </c>
      <c r="G342" s="33" t="s">
        <v>3371</v>
      </c>
      <c r="H342" t="s">
        <v>4887</v>
      </c>
      <c r="I342" s="2">
        <v>251947284</v>
      </c>
      <c r="J342" s="33" t="s">
        <v>4888</v>
      </c>
      <c r="K342" s="33" t="s">
        <v>4889</v>
      </c>
      <c r="L342" s="33" t="s">
        <v>4890</v>
      </c>
      <c r="M342" s="33" t="s">
        <v>784</v>
      </c>
      <c r="N342" s="33" t="s">
        <v>4891</v>
      </c>
      <c r="O342" s="33" t="s">
        <v>3377</v>
      </c>
      <c r="P342" s="33" t="s">
        <v>784</v>
      </c>
      <c r="Q342" s="33" t="s">
        <v>3378</v>
      </c>
      <c r="R342" s="33" t="s">
        <v>4892</v>
      </c>
      <c r="S342">
        <v>917</v>
      </c>
      <c r="T342" s="2" t="s">
        <v>64</v>
      </c>
      <c r="U342" s="39" t="s">
        <v>64</v>
      </c>
    </row>
    <row r="343" spans="1:21" x14ac:dyDescent="0.35">
      <c r="A343" s="33">
        <v>151580</v>
      </c>
      <c r="B343" s="33" t="s">
        <v>404</v>
      </c>
      <c r="C343" s="33">
        <v>1609141</v>
      </c>
      <c r="D343" s="33" t="s">
        <v>2689</v>
      </c>
      <c r="E343" s="33" t="s">
        <v>4893</v>
      </c>
      <c r="F343" s="33" t="s">
        <v>3370</v>
      </c>
      <c r="G343" s="33" t="s">
        <v>3371</v>
      </c>
      <c r="H343" t="s">
        <v>4894</v>
      </c>
      <c r="I343" s="2">
        <v>258732598</v>
      </c>
      <c r="J343" s="33" t="s">
        <v>4895</v>
      </c>
      <c r="K343" s="33" t="s">
        <v>4896</v>
      </c>
      <c r="L343" s="33" t="s">
        <v>784</v>
      </c>
      <c r="M343" s="33" t="s">
        <v>784</v>
      </c>
      <c r="N343" s="33" t="s">
        <v>4897</v>
      </c>
      <c r="O343" s="33" t="s">
        <v>3377</v>
      </c>
      <c r="P343" s="33" t="s">
        <v>784</v>
      </c>
      <c r="Q343" s="33" t="s">
        <v>3378</v>
      </c>
      <c r="R343" s="33" t="s">
        <v>3439</v>
      </c>
      <c r="S343">
        <v>722</v>
      </c>
      <c r="T343" s="2" t="s">
        <v>64</v>
      </c>
      <c r="U343" s="39" t="s">
        <v>64</v>
      </c>
    </row>
    <row r="344" spans="1:21" x14ac:dyDescent="0.35">
      <c r="A344" s="33">
        <v>151592</v>
      </c>
      <c r="B344" s="33" t="s">
        <v>432</v>
      </c>
      <c r="C344" s="33">
        <v>1609118</v>
      </c>
      <c r="D344" s="33" t="s">
        <v>2713</v>
      </c>
      <c r="E344" s="33" t="s">
        <v>4898</v>
      </c>
      <c r="F344" s="33" t="s">
        <v>3370</v>
      </c>
      <c r="G344" s="33" t="s">
        <v>3371</v>
      </c>
      <c r="H344" t="s">
        <v>4899</v>
      </c>
      <c r="I344" s="2">
        <v>258841640</v>
      </c>
      <c r="J344" s="33" t="s">
        <v>4900</v>
      </c>
      <c r="K344" s="33" t="s">
        <v>4177</v>
      </c>
      <c r="L344" s="33" t="s">
        <v>784</v>
      </c>
      <c r="M344" s="33" t="s">
        <v>784</v>
      </c>
      <c r="N344" s="33" t="s">
        <v>4901</v>
      </c>
      <c r="O344" s="33" t="s">
        <v>3377</v>
      </c>
      <c r="P344" s="33" t="s">
        <v>784</v>
      </c>
      <c r="Q344" s="33" t="s">
        <v>3378</v>
      </c>
      <c r="R344" s="33" t="s">
        <v>3658</v>
      </c>
      <c r="S344">
        <v>950</v>
      </c>
      <c r="T344" s="2" t="s">
        <v>64</v>
      </c>
      <c r="U344" s="39" t="s">
        <v>64</v>
      </c>
    </row>
    <row r="345" spans="1:21" x14ac:dyDescent="0.35">
      <c r="A345" s="33">
        <v>151609</v>
      </c>
      <c r="B345" s="33" t="s">
        <v>720</v>
      </c>
      <c r="C345" s="33">
        <v>113009</v>
      </c>
      <c r="D345" s="33" t="s">
        <v>2854</v>
      </c>
      <c r="E345" s="33" t="s">
        <v>4902</v>
      </c>
      <c r="F345" s="33" t="s">
        <v>3389</v>
      </c>
      <c r="G345" s="33" t="s">
        <v>3371</v>
      </c>
      <c r="H345" t="s">
        <v>4903</v>
      </c>
      <c r="I345" s="2">
        <v>256687592</v>
      </c>
      <c r="J345" s="33" t="s">
        <v>4904</v>
      </c>
      <c r="K345" s="33" t="s">
        <v>4905</v>
      </c>
      <c r="L345" s="33" t="s">
        <v>4747</v>
      </c>
      <c r="M345" s="33" t="s">
        <v>115</v>
      </c>
      <c r="N345" s="33" t="s">
        <v>4906</v>
      </c>
      <c r="O345" s="33" t="s">
        <v>3377</v>
      </c>
      <c r="P345" s="33" t="s">
        <v>700</v>
      </c>
      <c r="Q345" s="33" t="s">
        <v>3378</v>
      </c>
      <c r="R345" s="33" t="s">
        <v>3387</v>
      </c>
      <c r="S345">
        <v>811</v>
      </c>
      <c r="T345" s="2" t="s">
        <v>64</v>
      </c>
      <c r="U345" s="39" t="s">
        <v>64</v>
      </c>
    </row>
    <row r="346" spans="1:21" x14ac:dyDescent="0.35">
      <c r="A346" s="33">
        <v>151609</v>
      </c>
      <c r="B346" s="33" t="s">
        <v>691</v>
      </c>
      <c r="C346" s="33">
        <v>113010</v>
      </c>
      <c r="D346" s="33" t="s">
        <v>2854</v>
      </c>
      <c r="E346" s="33" t="s">
        <v>4902</v>
      </c>
      <c r="F346" s="33" t="s">
        <v>3370</v>
      </c>
      <c r="G346" s="33" t="s">
        <v>3371</v>
      </c>
      <c r="H346" t="s">
        <v>4903</v>
      </c>
      <c r="I346" s="2">
        <v>256687592</v>
      </c>
      <c r="J346" s="33" t="s">
        <v>4907</v>
      </c>
      <c r="K346" s="33" t="s">
        <v>4908</v>
      </c>
      <c r="L346" s="33" t="s">
        <v>4747</v>
      </c>
      <c r="M346" s="33" t="s">
        <v>115</v>
      </c>
      <c r="N346" s="33" t="s">
        <v>4909</v>
      </c>
      <c r="O346" s="33" t="s">
        <v>3377</v>
      </c>
      <c r="P346" s="33" t="s">
        <v>700</v>
      </c>
      <c r="Q346" s="33" t="s">
        <v>3378</v>
      </c>
      <c r="R346" s="33" t="s">
        <v>3465</v>
      </c>
      <c r="S346">
        <v>811</v>
      </c>
      <c r="T346" s="2" t="s">
        <v>64</v>
      </c>
      <c r="U346" s="39" t="s">
        <v>64</v>
      </c>
    </row>
    <row r="347" spans="1:21" x14ac:dyDescent="0.35">
      <c r="A347" s="33">
        <v>151610</v>
      </c>
      <c r="B347" s="33" t="s">
        <v>863</v>
      </c>
      <c r="C347" s="33">
        <v>1308021</v>
      </c>
      <c r="D347" s="33" t="s">
        <v>2926</v>
      </c>
      <c r="E347" s="33" t="s">
        <v>4910</v>
      </c>
      <c r="F347" s="33" t="s">
        <v>3389</v>
      </c>
      <c r="G347" s="33" t="s">
        <v>3371</v>
      </c>
      <c r="H347" t="s">
        <v>4911</v>
      </c>
      <c r="I347" s="2">
        <v>229069950</v>
      </c>
      <c r="J347" s="33" t="s">
        <v>4912</v>
      </c>
      <c r="K347" s="33" t="s">
        <v>4791</v>
      </c>
      <c r="L347" s="33" t="s">
        <v>4299</v>
      </c>
      <c r="M347" s="33" t="s">
        <v>131</v>
      </c>
      <c r="N347" s="33" t="s">
        <v>4913</v>
      </c>
      <c r="O347" s="33" t="s">
        <v>3377</v>
      </c>
      <c r="P347" s="33" t="s">
        <v>131</v>
      </c>
      <c r="Q347" s="33" t="s">
        <v>3378</v>
      </c>
      <c r="R347" s="33" t="s">
        <v>3418</v>
      </c>
      <c r="S347">
        <v>1493</v>
      </c>
      <c r="T347" s="2" t="s">
        <v>64</v>
      </c>
      <c r="U347" s="39" t="s">
        <v>64</v>
      </c>
    </row>
    <row r="348" spans="1:21" x14ac:dyDescent="0.35">
      <c r="A348" s="33">
        <v>151610</v>
      </c>
      <c r="B348" s="33" t="s">
        <v>893</v>
      </c>
      <c r="C348" s="33">
        <v>1308872</v>
      </c>
      <c r="D348" s="33" t="s">
        <v>2926</v>
      </c>
      <c r="E348" s="33" t="s">
        <v>4910</v>
      </c>
      <c r="F348" s="33" t="s">
        <v>3370</v>
      </c>
      <c r="G348" s="33" t="s">
        <v>3371</v>
      </c>
      <c r="H348" t="s">
        <v>4911</v>
      </c>
      <c r="I348" s="2">
        <v>229069950</v>
      </c>
      <c r="J348" s="33" t="s">
        <v>4914</v>
      </c>
      <c r="K348" s="33" t="s">
        <v>4791</v>
      </c>
      <c r="L348" s="33" t="s">
        <v>4299</v>
      </c>
      <c r="M348" s="33" t="s">
        <v>131</v>
      </c>
      <c r="N348" s="33" t="s">
        <v>4913</v>
      </c>
      <c r="O348" s="33" t="s">
        <v>3377</v>
      </c>
      <c r="P348" s="33" t="s">
        <v>131</v>
      </c>
      <c r="Q348" s="33" t="s">
        <v>3378</v>
      </c>
      <c r="R348" s="33" t="s">
        <v>3556</v>
      </c>
      <c r="S348">
        <v>1493</v>
      </c>
      <c r="T348" s="2" t="s">
        <v>64</v>
      </c>
      <c r="U348" s="39" t="s">
        <v>3399</v>
      </c>
    </row>
    <row r="349" spans="1:21" x14ac:dyDescent="0.35">
      <c r="A349" s="33">
        <v>151622</v>
      </c>
      <c r="B349" s="33" t="s">
        <v>748</v>
      </c>
      <c r="C349" s="33">
        <v>104118</v>
      </c>
      <c r="D349" s="33" t="s">
        <v>2878</v>
      </c>
      <c r="E349" s="33" t="s">
        <v>4915</v>
      </c>
      <c r="F349" s="33" t="s">
        <v>3370</v>
      </c>
      <c r="G349" s="33" t="s">
        <v>3371</v>
      </c>
      <c r="H349" t="s">
        <v>4916</v>
      </c>
      <c r="I349" s="2"/>
      <c r="J349" s="33" t="s">
        <v>4917</v>
      </c>
      <c r="K349" s="33" t="s">
        <v>4918</v>
      </c>
      <c r="L349" s="33" t="s">
        <v>4919</v>
      </c>
      <c r="M349" s="33" t="s">
        <v>115</v>
      </c>
      <c r="N349" s="33" t="s">
        <v>4920</v>
      </c>
      <c r="O349" s="33" t="s">
        <v>3377</v>
      </c>
      <c r="P349" s="33" t="s">
        <v>700</v>
      </c>
      <c r="Q349" s="33" t="s">
        <v>3378</v>
      </c>
      <c r="R349" s="33" t="s">
        <v>4578</v>
      </c>
      <c r="S349">
        <v>624</v>
      </c>
      <c r="T349" s="2" t="s">
        <v>64</v>
      </c>
      <c r="U349" s="39" t="s">
        <v>64</v>
      </c>
    </row>
    <row r="350" spans="1:21" x14ac:dyDescent="0.35">
      <c r="A350" s="33">
        <v>151634</v>
      </c>
      <c r="B350" s="33" t="s">
        <v>776</v>
      </c>
      <c r="C350" s="33">
        <v>104358</v>
      </c>
      <c r="D350" s="33" t="s">
        <v>2902</v>
      </c>
      <c r="E350" s="33" t="s">
        <v>4921</v>
      </c>
      <c r="F350" s="33" t="s">
        <v>3389</v>
      </c>
      <c r="G350" s="33" t="s">
        <v>3371</v>
      </c>
      <c r="H350" t="s">
        <v>4922</v>
      </c>
      <c r="I350" s="2">
        <v>256944373</v>
      </c>
      <c r="J350" s="33" t="s">
        <v>4923</v>
      </c>
      <c r="K350" s="33" t="s">
        <v>4924</v>
      </c>
      <c r="L350" s="33" t="s">
        <v>4919</v>
      </c>
      <c r="M350" s="33" t="s">
        <v>115</v>
      </c>
      <c r="N350" s="33" t="s">
        <v>4925</v>
      </c>
      <c r="O350" s="33" t="s">
        <v>3377</v>
      </c>
      <c r="P350" s="33" t="s">
        <v>700</v>
      </c>
      <c r="Q350" s="33" t="s">
        <v>3378</v>
      </c>
      <c r="R350" s="33" t="s">
        <v>3418</v>
      </c>
      <c r="S350">
        <v>1734</v>
      </c>
      <c r="T350" s="2" t="s">
        <v>64</v>
      </c>
      <c r="U350" s="39" t="s">
        <v>64</v>
      </c>
    </row>
    <row r="351" spans="1:21" x14ac:dyDescent="0.35">
      <c r="A351" s="33">
        <v>151634</v>
      </c>
      <c r="B351" s="33" t="s">
        <v>804</v>
      </c>
      <c r="C351" s="33">
        <v>104548</v>
      </c>
      <c r="D351" s="33" t="s">
        <v>2902</v>
      </c>
      <c r="E351" s="33" t="s">
        <v>4921</v>
      </c>
      <c r="F351" s="33" t="s">
        <v>3370</v>
      </c>
      <c r="G351" s="33" t="s">
        <v>3371</v>
      </c>
      <c r="H351" t="s">
        <v>4922</v>
      </c>
      <c r="I351" s="2">
        <v>256944373</v>
      </c>
      <c r="J351" s="33" t="s">
        <v>4926</v>
      </c>
      <c r="K351" s="33" t="s">
        <v>4924</v>
      </c>
      <c r="L351" s="33" t="s">
        <v>4919</v>
      </c>
      <c r="M351" s="33" t="s">
        <v>115</v>
      </c>
      <c r="N351" s="33" t="s">
        <v>4927</v>
      </c>
      <c r="O351" s="33" t="s">
        <v>3377</v>
      </c>
      <c r="P351" s="33" t="s">
        <v>700</v>
      </c>
      <c r="Q351" s="33" t="s">
        <v>3378</v>
      </c>
      <c r="R351" s="33" t="s">
        <v>3556</v>
      </c>
      <c r="S351">
        <v>1734</v>
      </c>
      <c r="T351" s="2" t="s">
        <v>64</v>
      </c>
      <c r="U351" s="39" t="s">
        <v>3399</v>
      </c>
    </row>
    <row r="352" spans="1:21" x14ac:dyDescent="0.35">
      <c r="A352" s="33">
        <v>151646</v>
      </c>
      <c r="B352" s="33" t="s">
        <v>833</v>
      </c>
      <c r="C352" s="33">
        <v>106658</v>
      </c>
      <c r="D352" s="33" t="s">
        <v>2925</v>
      </c>
      <c r="E352" s="33" t="s">
        <v>4928</v>
      </c>
      <c r="F352" s="33" t="s">
        <v>3370</v>
      </c>
      <c r="G352" s="33" t="s">
        <v>3371</v>
      </c>
      <c r="H352" t="s">
        <v>4929</v>
      </c>
      <c r="I352" s="2">
        <v>255766836</v>
      </c>
      <c r="J352" s="33" t="s">
        <v>4930</v>
      </c>
      <c r="K352" s="33" t="s">
        <v>4931</v>
      </c>
      <c r="L352" s="33" t="s">
        <v>4741</v>
      </c>
      <c r="M352" s="33" t="s">
        <v>115</v>
      </c>
      <c r="N352" s="33" t="s">
        <v>4932</v>
      </c>
      <c r="O352" s="33" t="s">
        <v>3377</v>
      </c>
      <c r="P352" s="33" t="s">
        <v>700</v>
      </c>
      <c r="Q352" s="33" t="s">
        <v>3378</v>
      </c>
      <c r="R352" s="33" t="s">
        <v>3418</v>
      </c>
      <c r="S352">
        <v>237</v>
      </c>
      <c r="T352" s="2" t="s">
        <v>64</v>
      </c>
      <c r="U352" s="39" t="s">
        <v>64</v>
      </c>
    </row>
    <row r="353" spans="1:21" x14ac:dyDescent="0.35">
      <c r="A353" s="33">
        <v>151658</v>
      </c>
      <c r="B353" s="33" t="s">
        <v>862</v>
      </c>
      <c r="C353" s="33">
        <v>113278</v>
      </c>
      <c r="D353" s="33" t="s">
        <v>2947</v>
      </c>
      <c r="E353" s="33" t="s">
        <v>4933</v>
      </c>
      <c r="F353" s="33" t="s">
        <v>3370</v>
      </c>
      <c r="G353" s="33" t="s">
        <v>3371</v>
      </c>
      <c r="H353" t="s">
        <v>4934</v>
      </c>
      <c r="I353" s="2">
        <v>256687530</v>
      </c>
      <c r="J353" s="33" t="s">
        <v>4935</v>
      </c>
      <c r="K353" s="33" t="s">
        <v>4936</v>
      </c>
      <c r="L353" s="33" t="s">
        <v>4747</v>
      </c>
      <c r="M353" s="33" t="s">
        <v>115</v>
      </c>
      <c r="N353" s="33" t="s">
        <v>4937</v>
      </c>
      <c r="O353" s="33" t="s">
        <v>3377</v>
      </c>
      <c r="P353" s="33" t="s">
        <v>700</v>
      </c>
      <c r="Q353" s="33" t="s">
        <v>3378</v>
      </c>
      <c r="R353" s="33" t="s">
        <v>3379</v>
      </c>
      <c r="S353">
        <v>1831</v>
      </c>
      <c r="T353" s="2" t="s">
        <v>64</v>
      </c>
      <c r="U353" s="39" t="s">
        <v>64</v>
      </c>
    </row>
    <row r="354" spans="1:21" x14ac:dyDescent="0.35">
      <c r="A354" s="33">
        <v>151660</v>
      </c>
      <c r="B354" s="33" t="s">
        <v>892</v>
      </c>
      <c r="C354" s="33">
        <v>109357</v>
      </c>
      <c r="D354" s="33" t="s">
        <v>2969</v>
      </c>
      <c r="E354" s="33" t="s">
        <v>4938</v>
      </c>
      <c r="F354" s="33" t="s">
        <v>3389</v>
      </c>
      <c r="G354" s="33" t="s">
        <v>3371</v>
      </c>
      <c r="H354" t="s">
        <v>4939</v>
      </c>
      <c r="I354" s="2">
        <v>256303115</v>
      </c>
      <c r="J354" s="33" t="s">
        <v>4940</v>
      </c>
      <c r="K354" s="33" t="s">
        <v>4941</v>
      </c>
      <c r="L354" s="33" t="s">
        <v>4278</v>
      </c>
      <c r="M354" s="33" t="s">
        <v>115</v>
      </c>
      <c r="N354" s="33" t="s">
        <v>4942</v>
      </c>
      <c r="O354" s="33" t="s">
        <v>3377</v>
      </c>
      <c r="P354" s="33" t="s">
        <v>700</v>
      </c>
      <c r="Q354" s="33" t="s">
        <v>3378</v>
      </c>
      <c r="R354" s="33" t="s">
        <v>3418</v>
      </c>
      <c r="S354">
        <v>2128</v>
      </c>
      <c r="T354" s="2" t="s">
        <v>64</v>
      </c>
      <c r="U354" s="39" t="s">
        <v>64</v>
      </c>
    </row>
    <row r="355" spans="1:21" x14ac:dyDescent="0.35">
      <c r="A355" s="33">
        <v>151660</v>
      </c>
      <c r="B355" s="33" t="s">
        <v>921</v>
      </c>
      <c r="C355" s="33">
        <v>109630</v>
      </c>
      <c r="D355" s="33" t="s">
        <v>2969</v>
      </c>
      <c r="E355" s="33" t="s">
        <v>4938</v>
      </c>
      <c r="F355" s="33" t="s">
        <v>3370</v>
      </c>
      <c r="G355" s="33" t="s">
        <v>3371</v>
      </c>
      <c r="H355" t="s">
        <v>4939</v>
      </c>
      <c r="I355" s="2">
        <v>256303115</v>
      </c>
      <c r="J355" s="33" t="s">
        <v>4943</v>
      </c>
      <c r="K355" s="33" t="s">
        <v>4941</v>
      </c>
      <c r="L355" s="33" t="s">
        <v>4278</v>
      </c>
      <c r="M355" s="33" t="s">
        <v>115</v>
      </c>
      <c r="N355" s="33" t="s">
        <v>4944</v>
      </c>
      <c r="O355" s="33" t="s">
        <v>3377</v>
      </c>
      <c r="P355" s="33" t="s">
        <v>700</v>
      </c>
      <c r="Q355" s="33" t="s">
        <v>3378</v>
      </c>
      <c r="R355" s="33" t="s">
        <v>3439</v>
      </c>
      <c r="S355">
        <v>2128</v>
      </c>
      <c r="T355" s="2" t="s">
        <v>64</v>
      </c>
      <c r="U355" s="39" t="s">
        <v>64</v>
      </c>
    </row>
    <row r="356" spans="1:21" x14ac:dyDescent="0.35">
      <c r="A356" s="33">
        <v>151671</v>
      </c>
      <c r="B356" s="33" t="s">
        <v>949</v>
      </c>
      <c r="C356" s="33">
        <v>109663</v>
      </c>
      <c r="D356" s="33" t="s">
        <v>2991</v>
      </c>
      <c r="E356" s="33" t="s">
        <v>4945</v>
      </c>
      <c r="F356" s="33" t="s">
        <v>3370</v>
      </c>
      <c r="G356" s="33" t="s">
        <v>3371</v>
      </c>
      <c r="H356" t="s">
        <v>4946</v>
      </c>
      <c r="I356" s="2">
        <v>256332676</v>
      </c>
      <c r="J356" s="33" t="s">
        <v>4947</v>
      </c>
      <c r="K356" s="33" t="s">
        <v>4941</v>
      </c>
      <c r="L356" s="33" t="s">
        <v>4278</v>
      </c>
      <c r="M356" s="33" t="s">
        <v>115</v>
      </c>
      <c r="N356" s="33" t="s">
        <v>4948</v>
      </c>
      <c r="O356" s="33" t="s">
        <v>3377</v>
      </c>
      <c r="P356" s="33" t="s">
        <v>700</v>
      </c>
      <c r="Q356" s="33" t="s">
        <v>3378</v>
      </c>
      <c r="R356" s="33" t="s">
        <v>3418</v>
      </c>
      <c r="S356">
        <v>1967</v>
      </c>
      <c r="T356" s="2" t="s">
        <v>64</v>
      </c>
      <c r="U356" s="39" t="s">
        <v>64</v>
      </c>
    </row>
    <row r="357" spans="1:21" x14ac:dyDescent="0.35">
      <c r="A357" s="33">
        <v>151683</v>
      </c>
      <c r="B357" s="33" t="s">
        <v>1002</v>
      </c>
      <c r="C357" s="33">
        <v>116286</v>
      </c>
      <c r="D357" s="33" t="s">
        <v>3013</v>
      </c>
      <c r="E357" s="33" t="s">
        <v>4949</v>
      </c>
      <c r="F357" s="33" t="s">
        <v>3370</v>
      </c>
      <c r="G357" s="33" t="s">
        <v>3371</v>
      </c>
      <c r="H357" t="s">
        <v>4950</v>
      </c>
      <c r="I357" s="2">
        <v>256200790</v>
      </c>
      <c r="J357" s="33" t="s">
        <v>4951</v>
      </c>
      <c r="K357" s="33" t="s">
        <v>4952</v>
      </c>
      <c r="L357" s="33" t="s">
        <v>4953</v>
      </c>
      <c r="M357" s="33" t="s">
        <v>115</v>
      </c>
      <c r="N357" s="33" t="s">
        <v>4954</v>
      </c>
      <c r="O357" s="33" t="s">
        <v>3377</v>
      </c>
      <c r="P357" s="33" t="s">
        <v>700</v>
      </c>
      <c r="Q357" s="33" t="s">
        <v>3378</v>
      </c>
      <c r="R357" s="33" t="s">
        <v>3556</v>
      </c>
      <c r="S357">
        <v>1547</v>
      </c>
      <c r="T357" s="2" t="s">
        <v>64</v>
      </c>
      <c r="U357" s="39" t="s">
        <v>3399</v>
      </c>
    </row>
    <row r="358" spans="1:21" x14ac:dyDescent="0.35">
      <c r="A358" s="33">
        <v>151683</v>
      </c>
      <c r="B358" s="33" t="s">
        <v>976</v>
      </c>
      <c r="C358" s="33">
        <v>116386</v>
      </c>
      <c r="D358" s="33" t="s">
        <v>3013</v>
      </c>
      <c r="E358" s="33" t="s">
        <v>4949</v>
      </c>
      <c r="F358" s="33" t="s">
        <v>3389</v>
      </c>
      <c r="G358" s="33" t="s">
        <v>3371</v>
      </c>
      <c r="H358" t="s">
        <v>4950</v>
      </c>
      <c r="I358" s="2">
        <v>256200790</v>
      </c>
      <c r="J358" s="33" t="s">
        <v>4955</v>
      </c>
      <c r="K358" s="33" t="s">
        <v>4952</v>
      </c>
      <c r="L358" s="33" t="s">
        <v>4953</v>
      </c>
      <c r="M358" s="33" t="s">
        <v>115</v>
      </c>
      <c r="N358" s="33" t="s">
        <v>4956</v>
      </c>
      <c r="O358" s="33" t="s">
        <v>3377</v>
      </c>
      <c r="P358" s="33" t="s">
        <v>700</v>
      </c>
      <c r="Q358" s="33" t="s">
        <v>3378</v>
      </c>
      <c r="R358" s="33" t="s">
        <v>3379</v>
      </c>
      <c r="S358">
        <v>1547</v>
      </c>
      <c r="T358" s="2" t="s">
        <v>64</v>
      </c>
      <c r="U358" s="39" t="s">
        <v>64</v>
      </c>
    </row>
    <row r="359" spans="1:21" x14ac:dyDescent="0.35">
      <c r="A359" s="33">
        <v>151701</v>
      </c>
      <c r="B359" s="33" t="s">
        <v>1028</v>
      </c>
      <c r="C359" s="33">
        <v>119542</v>
      </c>
      <c r="D359" s="33" t="s">
        <v>3032</v>
      </c>
      <c r="E359" s="33" t="s">
        <v>4957</v>
      </c>
      <c r="F359" s="33" t="s">
        <v>3389</v>
      </c>
      <c r="G359" s="33" t="s">
        <v>3371</v>
      </c>
      <c r="H359" t="s">
        <v>4958</v>
      </c>
      <c r="I359" s="2">
        <v>256463434</v>
      </c>
      <c r="J359" s="33" t="s">
        <v>4959</v>
      </c>
      <c r="K359" s="33" t="s">
        <v>4960</v>
      </c>
      <c r="L359" s="33" t="s">
        <v>4961</v>
      </c>
      <c r="M359" s="33" t="s">
        <v>115</v>
      </c>
      <c r="N359" s="33" t="s">
        <v>4962</v>
      </c>
      <c r="O359" s="33" t="s">
        <v>3377</v>
      </c>
      <c r="P359" s="33" t="s">
        <v>700</v>
      </c>
      <c r="Q359" s="33" t="s">
        <v>3378</v>
      </c>
      <c r="R359" s="33" t="s">
        <v>3418</v>
      </c>
      <c r="S359">
        <v>2156</v>
      </c>
      <c r="T359" s="2" t="s">
        <v>64</v>
      </c>
      <c r="U359" s="39" t="s">
        <v>64</v>
      </c>
    </row>
    <row r="360" spans="1:21" x14ac:dyDescent="0.35">
      <c r="A360" s="33">
        <v>151701</v>
      </c>
      <c r="B360" s="33" t="s">
        <v>1054</v>
      </c>
      <c r="C360" s="33">
        <v>119684</v>
      </c>
      <c r="D360" s="33" t="s">
        <v>3032</v>
      </c>
      <c r="E360" s="33" t="s">
        <v>4957</v>
      </c>
      <c r="F360" s="33" t="s">
        <v>3370</v>
      </c>
      <c r="G360" s="33" t="s">
        <v>3371</v>
      </c>
      <c r="H360" t="s">
        <v>4958</v>
      </c>
      <c r="I360" s="2">
        <v>256463434</v>
      </c>
      <c r="J360" s="33" t="s">
        <v>4963</v>
      </c>
      <c r="K360" s="33" t="s">
        <v>4960</v>
      </c>
      <c r="L360" s="33" t="s">
        <v>4961</v>
      </c>
      <c r="M360" s="33" t="s">
        <v>115</v>
      </c>
      <c r="N360" s="33" t="s">
        <v>4964</v>
      </c>
      <c r="O360" s="33" t="s">
        <v>3377</v>
      </c>
      <c r="P360" s="33" t="s">
        <v>700</v>
      </c>
      <c r="Q360" s="33" t="s">
        <v>3378</v>
      </c>
      <c r="R360" s="33" t="s">
        <v>3379</v>
      </c>
      <c r="S360">
        <v>2156</v>
      </c>
      <c r="T360" s="2" t="s">
        <v>64</v>
      </c>
      <c r="U360" s="39" t="s">
        <v>64</v>
      </c>
    </row>
    <row r="361" spans="1:21" x14ac:dyDescent="0.35">
      <c r="A361" s="33">
        <v>151713</v>
      </c>
      <c r="B361" s="33" t="s">
        <v>1787</v>
      </c>
      <c r="C361" s="33">
        <v>303817</v>
      </c>
      <c r="D361" s="33" t="s">
        <v>3266</v>
      </c>
      <c r="E361" s="33" t="s">
        <v>4965</v>
      </c>
      <c r="F361" s="33" t="s">
        <v>3370</v>
      </c>
      <c r="G361" s="33" t="s">
        <v>3371</v>
      </c>
      <c r="H361" t="s">
        <v>4966</v>
      </c>
      <c r="I361" s="2">
        <v>253282161</v>
      </c>
      <c r="J361" s="33" t="s">
        <v>4967</v>
      </c>
      <c r="K361" s="33" t="s">
        <v>4968</v>
      </c>
      <c r="L361" s="33" t="s">
        <v>128</v>
      </c>
      <c r="M361" s="33" t="s">
        <v>128</v>
      </c>
      <c r="N361" s="33" t="s">
        <v>4969</v>
      </c>
      <c r="O361" s="33" t="s">
        <v>3377</v>
      </c>
      <c r="P361" s="33" t="s">
        <v>128</v>
      </c>
      <c r="Q361" s="33" t="s">
        <v>3378</v>
      </c>
      <c r="R361" s="33" t="s">
        <v>3418</v>
      </c>
      <c r="S361">
        <v>825</v>
      </c>
      <c r="T361" s="2" t="s">
        <v>64</v>
      </c>
      <c r="U361" s="39" t="s">
        <v>64</v>
      </c>
    </row>
    <row r="362" spans="1:21" x14ac:dyDescent="0.35">
      <c r="A362" s="33">
        <v>151725</v>
      </c>
      <c r="B362" s="33" t="s">
        <v>1800</v>
      </c>
      <c r="C362" s="33">
        <v>303185</v>
      </c>
      <c r="D362" s="33" t="s">
        <v>3269</v>
      </c>
      <c r="E362" s="33" t="s">
        <v>4970</v>
      </c>
      <c r="F362" s="33" t="s">
        <v>3370</v>
      </c>
      <c r="G362" s="33" t="s">
        <v>3371</v>
      </c>
      <c r="H362" t="s">
        <v>4971</v>
      </c>
      <c r="I362" s="2">
        <v>253273438</v>
      </c>
      <c r="J362" s="33" t="s">
        <v>4972</v>
      </c>
      <c r="K362" s="33" t="s">
        <v>4197</v>
      </c>
      <c r="L362" s="33" t="s">
        <v>128</v>
      </c>
      <c r="M362" s="33" t="s">
        <v>128</v>
      </c>
      <c r="N362" s="33" t="s">
        <v>4973</v>
      </c>
      <c r="O362" s="33" t="s">
        <v>3377</v>
      </c>
      <c r="P362" s="33" t="s">
        <v>128</v>
      </c>
      <c r="Q362" s="33" t="s">
        <v>3378</v>
      </c>
      <c r="R362" s="33" t="s">
        <v>3387</v>
      </c>
      <c r="S362">
        <v>1506</v>
      </c>
      <c r="T362" s="2" t="s">
        <v>64</v>
      </c>
      <c r="U362" s="39" t="s">
        <v>64</v>
      </c>
    </row>
    <row r="363" spans="1:21" x14ac:dyDescent="0.35">
      <c r="A363" s="33">
        <v>151737</v>
      </c>
      <c r="B363" s="33" t="s">
        <v>1826</v>
      </c>
      <c r="C363" s="33">
        <v>305314</v>
      </c>
      <c r="D363" s="33" t="s">
        <v>3272</v>
      </c>
      <c r="E363" s="33" t="s">
        <v>4974</v>
      </c>
      <c r="F363" s="33" t="s">
        <v>3389</v>
      </c>
      <c r="G363" s="33" t="s">
        <v>3371</v>
      </c>
      <c r="H363" t="s">
        <v>4975</v>
      </c>
      <c r="I363" s="2">
        <v>253655972</v>
      </c>
      <c r="J363" s="33" t="s">
        <v>4976</v>
      </c>
      <c r="K363" s="33" t="s">
        <v>4977</v>
      </c>
      <c r="L363" s="33" t="s">
        <v>4978</v>
      </c>
      <c r="M363" s="33" t="s">
        <v>128</v>
      </c>
      <c r="N363" s="33" t="s">
        <v>4979</v>
      </c>
      <c r="O363" s="33" t="s">
        <v>3377</v>
      </c>
      <c r="P363" s="33" t="s">
        <v>128</v>
      </c>
      <c r="Q363" s="33" t="s">
        <v>3378</v>
      </c>
      <c r="R363" s="33" t="s">
        <v>3418</v>
      </c>
      <c r="S363">
        <v>1337</v>
      </c>
      <c r="T363" s="2" t="s">
        <v>64</v>
      </c>
      <c r="U363" s="39" t="s">
        <v>64</v>
      </c>
    </row>
    <row r="364" spans="1:21" x14ac:dyDescent="0.35">
      <c r="A364" s="33">
        <v>151737</v>
      </c>
      <c r="B364" s="33" t="s">
        <v>1813</v>
      </c>
      <c r="C364" s="33">
        <v>305328</v>
      </c>
      <c r="D364" s="33" t="s">
        <v>3272</v>
      </c>
      <c r="E364" s="33" t="s">
        <v>4974</v>
      </c>
      <c r="F364" s="33" t="s">
        <v>3389</v>
      </c>
      <c r="G364" s="33" t="s">
        <v>3371</v>
      </c>
      <c r="H364" t="s">
        <v>4975</v>
      </c>
      <c r="I364" s="2">
        <v>253655972</v>
      </c>
      <c r="J364" s="33" t="s">
        <v>4980</v>
      </c>
      <c r="K364" s="33" t="s">
        <v>4981</v>
      </c>
      <c r="L364" s="33" t="s">
        <v>4978</v>
      </c>
      <c r="M364" s="33" t="s">
        <v>128</v>
      </c>
      <c r="N364" s="33" t="s">
        <v>4982</v>
      </c>
      <c r="O364" s="33" t="s">
        <v>3377</v>
      </c>
      <c r="P364" s="33" t="s">
        <v>128</v>
      </c>
      <c r="Q364" s="33" t="s">
        <v>3378</v>
      </c>
      <c r="R364" s="33" t="s">
        <v>3418</v>
      </c>
      <c r="S364">
        <v>1337</v>
      </c>
      <c r="T364" s="2" t="s">
        <v>64</v>
      </c>
      <c r="U364" s="39" t="s">
        <v>64</v>
      </c>
    </row>
    <row r="365" spans="1:21" x14ac:dyDescent="0.35">
      <c r="A365" s="33">
        <v>151737</v>
      </c>
      <c r="B365" s="33" t="s">
        <v>1839</v>
      </c>
      <c r="C365" s="33">
        <v>305958</v>
      </c>
      <c r="D365" s="33" t="s">
        <v>3272</v>
      </c>
      <c r="E365" s="33" t="s">
        <v>4974</v>
      </c>
      <c r="F365" s="33" t="s">
        <v>3370</v>
      </c>
      <c r="G365" s="33" t="s">
        <v>3371</v>
      </c>
      <c r="H365" t="s">
        <v>4975</v>
      </c>
      <c r="I365" s="2">
        <v>253655972</v>
      </c>
      <c r="J365" s="33" t="s">
        <v>4983</v>
      </c>
      <c r="K365" s="33" t="s">
        <v>4984</v>
      </c>
      <c r="L365" s="33" t="s">
        <v>4978</v>
      </c>
      <c r="M365" s="33" t="s">
        <v>128</v>
      </c>
      <c r="N365" s="33" t="s">
        <v>4985</v>
      </c>
      <c r="O365" s="33" t="s">
        <v>3377</v>
      </c>
      <c r="P365" s="33" t="s">
        <v>128</v>
      </c>
      <c r="Q365" s="33" t="s">
        <v>3378</v>
      </c>
      <c r="R365" s="33" t="s">
        <v>3379</v>
      </c>
      <c r="S365">
        <v>1337</v>
      </c>
      <c r="T365" s="2" t="s">
        <v>64</v>
      </c>
      <c r="U365" s="39" t="s">
        <v>64</v>
      </c>
    </row>
    <row r="366" spans="1:21" x14ac:dyDescent="0.35">
      <c r="A366" s="33">
        <v>151749</v>
      </c>
      <c r="B366" s="33" t="s">
        <v>1852</v>
      </c>
      <c r="C366" s="33">
        <v>308432</v>
      </c>
      <c r="D366" s="33" t="s">
        <v>3275</v>
      </c>
      <c r="E366" s="33" t="s">
        <v>4986</v>
      </c>
      <c r="F366" s="33" t="s">
        <v>3370</v>
      </c>
      <c r="G366" s="33" t="s">
        <v>3371</v>
      </c>
      <c r="H366" t="s">
        <v>4987</v>
      </c>
      <c r="I366" s="2">
        <v>253513818</v>
      </c>
      <c r="J366" s="33" t="s">
        <v>4988</v>
      </c>
      <c r="K366" s="33" t="s">
        <v>4353</v>
      </c>
      <c r="L366" s="33" t="s">
        <v>4252</v>
      </c>
      <c r="M366" s="33" t="s">
        <v>128</v>
      </c>
      <c r="N366" s="33" t="s">
        <v>4989</v>
      </c>
      <c r="O366" s="33" t="s">
        <v>3377</v>
      </c>
      <c r="P366" s="33" t="s">
        <v>128</v>
      </c>
      <c r="Q366" s="33" t="s">
        <v>3378</v>
      </c>
      <c r="R366" s="33" t="s">
        <v>3418</v>
      </c>
      <c r="S366">
        <v>1127</v>
      </c>
      <c r="T366" s="2" t="s">
        <v>64</v>
      </c>
      <c r="U366" s="39" t="s">
        <v>64</v>
      </c>
    </row>
    <row r="367" spans="1:21" x14ac:dyDescent="0.35">
      <c r="A367" s="33">
        <v>151750</v>
      </c>
      <c r="B367" s="33" t="s">
        <v>1866</v>
      </c>
      <c r="C367" s="33">
        <v>308788</v>
      </c>
      <c r="D367" s="33" t="s">
        <v>3278</v>
      </c>
      <c r="E367" s="33" t="s">
        <v>4990</v>
      </c>
      <c r="F367" s="33" t="s">
        <v>3370</v>
      </c>
      <c r="G367" s="33" t="s">
        <v>3371</v>
      </c>
      <c r="H367" t="s">
        <v>4991</v>
      </c>
      <c r="I367" s="2">
        <v>253572853</v>
      </c>
      <c r="J367" s="33" t="s">
        <v>4992</v>
      </c>
      <c r="K367" s="33" t="s">
        <v>4993</v>
      </c>
      <c r="L367" s="33" t="s">
        <v>4252</v>
      </c>
      <c r="M367" s="33" t="s">
        <v>128</v>
      </c>
      <c r="N367" s="33" t="s">
        <v>4994</v>
      </c>
      <c r="O367" s="33" t="s">
        <v>3377</v>
      </c>
      <c r="P367" s="33" t="s">
        <v>128</v>
      </c>
      <c r="Q367" s="33" t="s">
        <v>3378</v>
      </c>
      <c r="R367" s="33" t="s">
        <v>3387</v>
      </c>
      <c r="S367">
        <v>577</v>
      </c>
      <c r="T367" s="2" t="s">
        <v>64</v>
      </c>
      <c r="U367" s="39" t="s">
        <v>64</v>
      </c>
    </row>
    <row r="368" spans="1:21" x14ac:dyDescent="0.35">
      <c r="A368" s="33">
        <v>151762</v>
      </c>
      <c r="B368" s="33" t="s">
        <v>1893</v>
      </c>
      <c r="C368" s="33">
        <v>312577</v>
      </c>
      <c r="D368" s="33" t="s">
        <v>3281</v>
      </c>
      <c r="E368" s="33" t="s">
        <v>4995</v>
      </c>
      <c r="F368" s="33" t="s">
        <v>3370</v>
      </c>
      <c r="G368" s="33" t="s">
        <v>3371</v>
      </c>
      <c r="H368" t="s">
        <v>4996</v>
      </c>
      <c r="I368" s="2">
        <v>252327352</v>
      </c>
      <c r="J368" s="33" t="s">
        <v>4997</v>
      </c>
      <c r="K368" s="33" t="s">
        <v>4420</v>
      </c>
      <c r="L368" s="33" t="s">
        <v>4405</v>
      </c>
      <c r="M368" s="33" t="s">
        <v>128</v>
      </c>
      <c r="N368" s="33" t="s">
        <v>4998</v>
      </c>
      <c r="O368" s="33" t="s">
        <v>3377</v>
      </c>
      <c r="P368" s="33" t="s">
        <v>128</v>
      </c>
      <c r="Q368" s="33" t="s">
        <v>3378</v>
      </c>
      <c r="R368" s="33" t="s">
        <v>3398</v>
      </c>
      <c r="S368">
        <v>3514</v>
      </c>
      <c r="T368" s="2" t="s">
        <v>64</v>
      </c>
      <c r="U368" s="39" t="s">
        <v>3399</v>
      </c>
    </row>
    <row r="369" spans="1:21" x14ac:dyDescent="0.35">
      <c r="A369" s="33">
        <v>151762</v>
      </c>
      <c r="B369" s="33" t="s">
        <v>1880</v>
      </c>
      <c r="C369" s="33">
        <v>312746</v>
      </c>
      <c r="D369" s="33" t="s">
        <v>3281</v>
      </c>
      <c r="E369" s="33" t="s">
        <v>4995</v>
      </c>
      <c r="F369" s="33" t="s">
        <v>3389</v>
      </c>
      <c r="G369" s="33" t="s">
        <v>3371</v>
      </c>
      <c r="H369" t="s">
        <v>4996</v>
      </c>
      <c r="I369" s="2">
        <v>252327352</v>
      </c>
      <c r="J369" s="33" t="s">
        <v>4999</v>
      </c>
      <c r="K369" s="33" t="s">
        <v>4420</v>
      </c>
      <c r="L369" s="33" t="s">
        <v>4405</v>
      </c>
      <c r="M369" s="33" t="s">
        <v>128</v>
      </c>
      <c r="N369" s="33" t="s">
        <v>5000</v>
      </c>
      <c r="O369" s="33" t="s">
        <v>3377</v>
      </c>
      <c r="P369" s="33" t="s">
        <v>128</v>
      </c>
      <c r="Q369" s="33" t="s">
        <v>3378</v>
      </c>
      <c r="R369" s="33" t="s">
        <v>3418</v>
      </c>
      <c r="S369">
        <v>3514</v>
      </c>
      <c r="T369" s="2" t="s">
        <v>64</v>
      </c>
      <c r="U369" s="39" t="s">
        <v>64</v>
      </c>
    </row>
    <row r="370" spans="1:21" x14ac:dyDescent="0.35">
      <c r="A370" s="33">
        <v>151774</v>
      </c>
      <c r="B370" s="33" t="s">
        <v>1906</v>
      </c>
      <c r="C370" s="33">
        <v>313507</v>
      </c>
      <c r="D370" s="33" t="s">
        <v>3284</v>
      </c>
      <c r="E370" s="33" t="s">
        <v>5001</v>
      </c>
      <c r="F370" s="33" t="s">
        <v>3370</v>
      </c>
      <c r="G370" s="33" t="s">
        <v>3371</v>
      </c>
      <c r="H370" t="s">
        <v>5002</v>
      </c>
      <c r="I370" s="2">
        <v>253324560</v>
      </c>
      <c r="J370" s="33" t="s">
        <v>5003</v>
      </c>
      <c r="K370" s="33" t="s">
        <v>5004</v>
      </c>
      <c r="L370" s="33" t="s">
        <v>4549</v>
      </c>
      <c r="M370" s="33" t="s">
        <v>128</v>
      </c>
      <c r="N370" s="33" t="s">
        <v>5005</v>
      </c>
      <c r="O370" s="33" t="s">
        <v>3377</v>
      </c>
      <c r="P370" s="33" t="s">
        <v>128</v>
      </c>
      <c r="Q370" s="33" t="s">
        <v>3378</v>
      </c>
      <c r="R370" s="33" t="s">
        <v>3418</v>
      </c>
      <c r="S370">
        <v>1847</v>
      </c>
      <c r="T370" s="2" t="s">
        <v>64</v>
      </c>
      <c r="U370" s="39" t="s">
        <v>64</v>
      </c>
    </row>
    <row r="371" spans="1:21" x14ac:dyDescent="0.35">
      <c r="A371" s="33">
        <v>151774</v>
      </c>
      <c r="B371" s="33" t="s">
        <v>1918</v>
      </c>
      <c r="C371" s="33">
        <v>313540</v>
      </c>
      <c r="D371" s="33" t="s">
        <v>3284</v>
      </c>
      <c r="E371" s="33" t="s">
        <v>5001</v>
      </c>
      <c r="F371" s="33" t="s">
        <v>3389</v>
      </c>
      <c r="G371" s="33" t="s">
        <v>3371</v>
      </c>
      <c r="H371" t="s">
        <v>5002</v>
      </c>
      <c r="I371" s="2">
        <v>253324560</v>
      </c>
      <c r="J371" s="33" t="s">
        <v>5006</v>
      </c>
      <c r="K371" s="33" t="s">
        <v>5007</v>
      </c>
      <c r="L371" s="33" t="s">
        <v>4549</v>
      </c>
      <c r="M371" s="33" t="s">
        <v>128</v>
      </c>
      <c r="N371" s="33" t="s">
        <v>5008</v>
      </c>
      <c r="O371" s="33" t="s">
        <v>3377</v>
      </c>
      <c r="P371" s="33" t="s">
        <v>128</v>
      </c>
      <c r="Q371" s="33" t="s">
        <v>3378</v>
      </c>
      <c r="R371" s="33" t="s">
        <v>3410</v>
      </c>
      <c r="S371">
        <v>1847</v>
      </c>
      <c r="T371" s="2" t="s">
        <v>64</v>
      </c>
      <c r="U371" s="39" t="s">
        <v>64</v>
      </c>
    </row>
    <row r="372" spans="1:21" x14ac:dyDescent="0.35">
      <c r="A372" s="33">
        <v>151786</v>
      </c>
      <c r="B372" s="33" t="s">
        <v>1931</v>
      </c>
      <c r="C372" s="33">
        <v>308768</v>
      </c>
      <c r="D372" s="33" t="s">
        <v>3287</v>
      </c>
      <c r="E372" s="33" t="s">
        <v>5009</v>
      </c>
      <c r="F372" s="33" t="s">
        <v>3389</v>
      </c>
      <c r="G372" s="33" t="s">
        <v>3371</v>
      </c>
      <c r="H372" t="s">
        <v>5010</v>
      </c>
      <c r="I372" s="2">
        <v>253582569</v>
      </c>
      <c r="J372" s="33" t="s">
        <v>5011</v>
      </c>
      <c r="K372" s="33" t="s">
        <v>5012</v>
      </c>
      <c r="L372" s="33" t="s">
        <v>3375</v>
      </c>
      <c r="M372" s="33" t="s">
        <v>128</v>
      </c>
      <c r="N372" s="33" t="s">
        <v>5013</v>
      </c>
      <c r="O372" s="33" t="s">
        <v>3377</v>
      </c>
      <c r="P372" s="33" t="s">
        <v>128</v>
      </c>
      <c r="Q372" s="33" t="s">
        <v>3378</v>
      </c>
      <c r="R372" s="33" t="s">
        <v>3418</v>
      </c>
      <c r="S372">
        <v>1495</v>
      </c>
      <c r="T372" s="2" t="s">
        <v>64</v>
      </c>
      <c r="U372" s="39" t="s">
        <v>64</v>
      </c>
    </row>
    <row r="373" spans="1:21" x14ac:dyDescent="0.35">
      <c r="A373" s="33">
        <v>151786</v>
      </c>
      <c r="B373" s="33" t="s">
        <v>1943</v>
      </c>
      <c r="C373" s="33">
        <v>308823</v>
      </c>
      <c r="D373" s="33" t="s">
        <v>3287</v>
      </c>
      <c r="E373" s="33" t="s">
        <v>5009</v>
      </c>
      <c r="F373" s="33" t="s">
        <v>3370</v>
      </c>
      <c r="G373" s="33" t="s">
        <v>3371</v>
      </c>
      <c r="H373" t="s">
        <v>5010</v>
      </c>
      <c r="I373" s="2">
        <v>253582569</v>
      </c>
      <c r="J373" s="33" t="s">
        <v>5014</v>
      </c>
      <c r="K373" s="33" t="s">
        <v>5012</v>
      </c>
      <c r="L373" s="33" t="s">
        <v>3375</v>
      </c>
      <c r="M373" s="33" t="s">
        <v>128</v>
      </c>
      <c r="N373" s="33" t="s">
        <v>5015</v>
      </c>
      <c r="O373" s="33" t="s">
        <v>3377</v>
      </c>
      <c r="P373" s="33" t="s">
        <v>128</v>
      </c>
      <c r="Q373" s="33" t="s">
        <v>3378</v>
      </c>
      <c r="R373" s="33" t="s">
        <v>3556</v>
      </c>
      <c r="S373">
        <v>1495</v>
      </c>
      <c r="T373" s="2" t="s">
        <v>64</v>
      </c>
      <c r="U373" s="39" t="s">
        <v>3399</v>
      </c>
    </row>
    <row r="374" spans="1:21" x14ac:dyDescent="0.35">
      <c r="A374" s="33">
        <v>151816</v>
      </c>
      <c r="B374" s="33" t="s">
        <v>516</v>
      </c>
      <c r="C374" s="33">
        <v>402268</v>
      </c>
      <c r="D374" s="33" t="s">
        <v>2781</v>
      </c>
      <c r="E374" s="33" t="s">
        <v>5016</v>
      </c>
      <c r="F374" s="33" t="s">
        <v>3370</v>
      </c>
      <c r="G374" s="33" t="s">
        <v>3371</v>
      </c>
      <c r="H374" t="s">
        <v>5017</v>
      </c>
      <c r="I374" s="2">
        <v>273333944</v>
      </c>
      <c r="J374" s="33" t="s">
        <v>5018</v>
      </c>
      <c r="K374" s="33" t="s">
        <v>5019</v>
      </c>
      <c r="L374" s="33" t="s">
        <v>4317</v>
      </c>
      <c r="M374" s="33" t="s">
        <v>4317</v>
      </c>
      <c r="N374" s="33" t="s">
        <v>5020</v>
      </c>
      <c r="O374" s="33" t="s">
        <v>3377</v>
      </c>
      <c r="P374" s="33" t="s">
        <v>671</v>
      </c>
      <c r="Q374" s="33" t="s">
        <v>3378</v>
      </c>
      <c r="R374" s="33" t="s">
        <v>3556</v>
      </c>
      <c r="S374">
        <v>1821</v>
      </c>
      <c r="T374" s="2" t="s">
        <v>64</v>
      </c>
      <c r="U374" s="39" t="s">
        <v>3399</v>
      </c>
    </row>
    <row r="375" spans="1:21" x14ac:dyDescent="0.35">
      <c r="A375" s="33">
        <v>151816</v>
      </c>
      <c r="B375" s="33" t="s">
        <v>486</v>
      </c>
      <c r="C375" s="33">
        <v>402601</v>
      </c>
      <c r="D375" s="33" t="s">
        <v>2781</v>
      </c>
      <c r="E375" s="33" t="s">
        <v>5016</v>
      </c>
      <c r="F375" s="33" t="s">
        <v>3389</v>
      </c>
      <c r="G375" s="33" t="s">
        <v>3371</v>
      </c>
      <c r="H375" t="s">
        <v>5017</v>
      </c>
      <c r="I375" s="2">
        <v>273333944</v>
      </c>
      <c r="J375" s="33" t="s">
        <v>5021</v>
      </c>
      <c r="K375" s="33" t="s">
        <v>5019</v>
      </c>
      <c r="L375" s="33" t="s">
        <v>4317</v>
      </c>
      <c r="M375" s="33" t="s">
        <v>4317</v>
      </c>
      <c r="N375" s="33" t="s">
        <v>5022</v>
      </c>
      <c r="O375" s="33" t="s">
        <v>3377</v>
      </c>
      <c r="P375" s="33" t="s">
        <v>671</v>
      </c>
      <c r="Q375" s="33" t="s">
        <v>3378</v>
      </c>
      <c r="R375" s="33" t="s">
        <v>3418</v>
      </c>
      <c r="S375">
        <v>1821</v>
      </c>
      <c r="T375" s="2" t="s">
        <v>64</v>
      </c>
      <c r="U375" s="39" t="s">
        <v>64</v>
      </c>
    </row>
    <row r="376" spans="1:21" x14ac:dyDescent="0.35">
      <c r="A376" s="33">
        <v>151828</v>
      </c>
      <c r="B376" s="33" t="s">
        <v>546</v>
      </c>
      <c r="C376" s="33">
        <v>403561</v>
      </c>
      <c r="D376" s="33" t="s">
        <v>2805</v>
      </c>
      <c r="E376" s="33" t="s">
        <v>5023</v>
      </c>
      <c r="F376" s="33" t="s">
        <v>3370</v>
      </c>
      <c r="G376" s="33" t="s">
        <v>3371</v>
      </c>
      <c r="H376" t="s">
        <v>5024</v>
      </c>
      <c r="I376" s="2">
        <v>278618190</v>
      </c>
      <c r="J376" s="33" t="s">
        <v>5025</v>
      </c>
      <c r="K376" s="33" t="s">
        <v>5026</v>
      </c>
      <c r="L376" s="33" t="s">
        <v>5027</v>
      </c>
      <c r="M376" s="33" t="s">
        <v>4317</v>
      </c>
      <c r="N376" s="33" t="s">
        <v>5028</v>
      </c>
      <c r="O376" s="33" t="s">
        <v>3377</v>
      </c>
      <c r="P376" s="33" t="s">
        <v>671</v>
      </c>
      <c r="Q376" s="33" t="s">
        <v>3378</v>
      </c>
      <c r="R376" s="33" t="s">
        <v>3439</v>
      </c>
      <c r="S376">
        <v>463</v>
      </c>
      <c r="T376" s="2" t="s">
        <v>64</v>
      </c>
      <c r="U376" s="39" t="s">
        <v>64</v>
      </c>
    </row>
    <row r="377" spans="1:21" x14ac:dyDescent="0.35">
      <c r="A377" s="33">
        <v>151841</v>
      </c>
      <c r="B377" s="33" t="s">
        <v>574</v>
      </c>
      <c r="C377" s="33">
        <v>410378</v>
      </c>
      <c r="D377" s="33" t="s">
        <v>2829</v>
      </c>
      <c r="E377" s="33" t="s">
        <v>5029</v>
      </c>
      <c r="F377" s="33" t="s">
        <v>3370</v>
      </c>
      <c r="G377" s="33" t="s">
        <v>3371</v>
      </c>
      <c r="H377" t="s">
        <v>5030</v>
      </c>
      <c r="I377" s="2">
        <v>278536100</v>
      </c>
      <c r="J377" s="33" t="s">
        <v>5031</v>
      </c>
      <c r="K377" s="33" t="s">
        <v>5032</v>
      </c>
      <c r="L377" s="33" t="s">
        <v>5033</v>
      </c>
      <c r="M377" s="33" t="s">
        <v>4317</v>
      </c>
      <c r="N377" s="33" t="s">
        <v>5034</v>
      </c>
      <c r="O377" s="33" t="s">
        <v>3377</v>
      </c>
      <c r="P377" s="33" t="s">
        <v>671</v>
      </c>
      <c r="Q377" s="33" t="s">
        <v>3378</v>
      </c>
      <c r="R377" s="33" t="s">
        <v>3439</v>
      </c>
      <c r="S377">
        <v>450</v>
      </c>
      <c r="T377" s="2" t="s">
        <v>64</v>
      </c>
      <c r="U377" s="39" t="s">
        <v>64</v>
      </c>
    </row>
    <row r="378" spans="1:21" x14ac:dyDescent="0.35">
      <c r="A378" s="33">
        <v>151853</v>
      </c>
      <c r="B378" s="33" t="s">
        <v>350</v>
      </c>
      <c r="C378" s="33">
        <v>1801278</v>
      </c>
      <c r="D378" s="33" t="s">
        <v>2640</v>
      </c>
      <c r="E378" s="33" t="s">
        <v>5035</v>
      </c>
      <c r="F378" s="33" t="s">
        <v>3370</v>
      </c>
      <c r="G378" s="33" t="s">
        <v>3371</v>
      </c>
      <c r="H378" t="s">
        <v>5036</v>
      </c>
      <c r="I378" s="2"/>
      <c r="J378" s="33" t="s">
        <v>5037</v>
      </c>
      <c r="K378" s="33" t="s">
        <v>5038</v>
      </c>
      <c r="L378" s="33" t="s">
        <v>5039</v>
      </c>
      <c r="M378" s="33" t="s">
        <v>120</v>
      </c>
      <c r="N378" s="33" t="s">
        <v>5040</v>
      </c>
      <c r="O378" s="33" t="s">
        <v>3377</v>
      </c>
      <c r="P378" s="33" t="s">
        <v>813</v>
      </c>
      <c r="Q378" s="33" t="s">
        <v>3378</v>
      </c>
      <c r="R378" s="33" t="s">
        <v>3658</v>
      </c>
      <c r="S378">
        <v>443</v>
      </c>
      <c r="T378" s="2" t="s">
        <v>64</v>
      </c>
      <c r="U378" s="39" t="s">
        <v>64</v>
      </c>
    </row>
    <row r="379" spans="1:21" x14ac:dyDescent="0.35">
      <c r="A379" s="33">
        <v>151865</v>
      </c>
      <c r="B379" s="33" t="s">
        <v>1243</v>
      </c>
      <c r="C379" s="33">
        <v>1804372</v>
      </c>
      <c r="D379" s="33" t="s">
        <v>3141</v>
      </c>
      <c r="E379" s="33" t="s">
        <v>5041</v>
      </c>
      <c r="F379" s="33" t="s">
        <v>3370</v>
      </c>
      <c r="G379" s="33" t="s">
        <v>3371</v>
      </c>
      <c r="H379" t="s">
        <v>5042</v>
      </c>
      <c r="I379" s="2">
        <v>255649267</v>
      </c>
      <c r="J379" s="33" t="s">
        <v>5043</v>
      </c>
      <c r="K379" s="33" t="s">
        <v>5044</v>
      </c>
      <c r="L379" s="33" t="s">
        <v>5045</v>
      </c>
      <c r="M379" s="33" t="s">
        <v>120</v>
      </c>
      <c r="N379" s="33" t="s">
        <v>5046</v>
      </c>
      <c r="O379" s="33" t="s">
        <v>3377</v>
      </c>
      <c r="P379" s="33" t="s">
        <v>132</v>
      </c>
      <c r="Q379" s="33" t="s">
        <v>3378</v>
      </c>
      <c r="R379" s="33" t="s">
        <v>3418</v>
      </c>
      <c r="S379">
        <v>854</v>
      </c>
      <c r="T379" s="2" t="s">
        <v>64</v>
      </c>
      <c r="U379" s="39" t="s">
        <v>64</v>
      </c>
    </row>
    <row r="380" spans="1:21" x14ac:dyDescent="0.35">
      <c r="A380" s="33">
        <v>151877</v>
      </c>
      <c r="B380" s="33" t="s">
        <v>1267</v>
      </c>
      <c r="C380" s="33">
        <v>1804553</v>
      </c>
      <c r="D380" s="33" t="s">
        <v>3155</v>
      </c>
      <c r="E380" s="33" t="s">
        <v>5047</v>
      </c>
      <c r="F380" s="33" t="s">
        <v>3370</v>
      </c>
      <c r="G380" s="33" t="s">
        <v>3371</v>
      </c>
      <c r="H380" t="s">
        <v>5048</v>
      </c>
      <c r="I380" s="2">
        <v>255690379</v>
      </c>
      <c r="J380" s="33" t="s">
        <v>5049</v>
      </c>
      <c r="K380" s="33" t="s">
        <v>5050</v>
      </c>
      <c r="L380" s="33" t="s">
        <v>5045</v>
      </c>
      <c r="M380" s="33" t="s">
        <v>120</v>
      </c>
      <c r="N380" s="33" t="s">
        <v>5051</v>
      </c>
      <c r="O380" s="33" t="s">
        <v>3377</v>
      </c>
      <c r="P380" s="33" t="s">
        <v>132</v>
      </c>
      <c r="Q380" s="33" t="s">
        <v>3378</v>
      </c>
      <c r="R380" s="33" t="s">
        <v>3418</v>
      </c>
      <c r="S380">
        <v>397</v>
      </c>
      <c r="T380" s="2" t="s">
        <v>64</v>
      </c>
      <c r="U380" s="39" t="s">
        <v>64</v>
      </c>
    </row>
    <row r="381" spans="1:21" x14ac:dyDescent="0.35">
      <c r="A381" s="33">
        <v>151889</v>
      </c>
      <c r="B381" s="33" t="s">
        <v>405</v>
      </c>
      <c r="C381" s="33">
        <v>1805131</v>
      </c>
      <c r="D381" s="33" t="s">
        <v>2665</v>
      </c>
      <c r="E381" s="33" t="s">
        <v>5052</v>
      </c>
      <c r="F381" s="33" t="s">
        <v>3370</v>
      </c>
      <c r="G381" s="33" t="s">
        <v>3371</v>
      </c>
      <c r="H381" t="s">
        <v>5053</v>
      </c>
      <c r="I381" s="2">
        <v>254612023</v>
      </c>
      <c r="J381" s="33" t="s">
        <v>5054</v>
      </c>
      <c r="K381" s="33" t="s">
        <v>5055</v>
      </c>
      <c r="L381" s="33" t="s">
        <v>5056</v>
      </c>
      <c r="M381" s="33" t="s">
        <v>120</v>
      </c>
      <c r="N381" s="33" t="s">
        <v>5057</v>
      </c>
      <c r="O381" s="33" t="s">
        <v>3377</v>
      </c>
      <c r="P381" s="33" t="s">
        <v>813</v>
      </c>
      <c r="Q381" s="33" t="s">
        <v>3378</v>
      </c>
      <c r="R381" s="33" t="s">
        <v>3398</v>
      </c>
      <c r="S381">
        <v>1419</v>
      </c>
      <c r="T381" s="2" t="s">
        <v>64</v>
      </c>
      <c r="U381" s="39" t="s">
        <v>3399</v>
      </c>
    </row>
    <row r="382" spans="1:21" x14ac:dyDescent="0.35">
      <c r="A382" s="33">
        <v>151889</v>
      </c>
      <c r="B382" s="33" t="s">
        <v>378</v>
      </c>
      <c r="C382" s="33">
        <v>1805921</v>
      </c>
      <c r="D382" s="33" t="s">
        <v>2665</v>
      </c>
      <c r="E382" s="33" t="s">
        <v>5052</v>
      </c>
      <c r="F382" s="33" t="s">
        <v>3389</v>
      </c>
      <c r="G382" s="33" t="s">
        <v>3371</v>
      </c>
      <c r="H382" t="s">
        <v>5053</v>
      </c>
      <c r="I382" s="2">
        <v>254612023</v>
      </c>
      <c r="J382" s="33" t="s">
        <v>5058</v>
      </c>
      <c r="K382" s="33" t="s">
        <v>5055</v>
      </c>
      <c r="L382" s="33" t="s">
        <v>5056</v>
      </c>
      <c r="M382" s="33" t="s">
        <v>120</v>
      </c>
      <c r="N382" s="33" t="s">
        <v>5059</v>
      </c>
      <c r="O382" s="33" t="s">
        <v>3377</v>
      </c>
      <c r="P382" s="33" t="s">
        <v>813</v>
      </c>
      <c r="Q382" s="33" t="s">
        <v>3378</v>
      </c>
      <c r="R382" s="33" t="s">
        <v>3387</v>
      </c>
      <c r="S382">
        <v>1419</v>
      </c>
      <c r="T382" s="2" t="s">
        <v>64</v>
      </c>
      <c r="U382" s="39" t="s">
        <v>64</v>
      </c>
    </row>
    <row r="383" spans="1:21" x14ac:dyDescent="0.35">
      <c r="A383" s="33">
        <v>151890</v>
      </c>
      <c r="B383" s="33" t="s">
        <v>433</v>
      </c>
      <c r="C383" s="33">
        <v>1807935</v>
      </c>
      <c r="D383" s="33" t="s">
        <v>2690</v>
      </c>
      <c r="E383" s="33" t="s">
        <v>5060</v>
      </c>
      <c r="F383" s="33" t="s">
        <v>3370</v>
      </c>
      <c r="G383" s="33" t="s">
        <v>3371</v>
      </c>
      <c r="H383" t="s">
        <v>5061</v>
      </c>
      <c r="I383" s="2">
        <v>254586833</v>
      </c>
      <c r="J383" s="33" t="s">
        <v>5062</v>
      </c>
      <c r="K383" s="33" t="s">
        <v>5063</v>
      </c>
      <c r="L383" s="33" t="s">
        <v>5064</v>
      </c>
      <c r="M383" s="33" t="s">
        <v>120</v>
      </c>
      <c r="N383" s="33" t="s">
        <v>5065</v>
      </c>
      <c r="O383" s="33" t="s">
        <v>3377</v>
      </c>
      <c r="P383" s="33" t="s">
        <v>813</v>
      </c>
      <c r="Q383" s="33" t="s">
        <v>3378</v>
      </c>
      <c r="R383" s="33" t="s">
        <v>3439</v>
      </c>
      <c r="S383">
        <v>1013</v>
      </c>
      <c r="T383" s="2" t="s">
        <v>64</v>
      </c>
      <c r="U383" s="39" t="s">
        <v>64</v>
      </c>
    </row>
    <row r="384" spans="1:21" x14ac:dyDescent="0.35">
      <c r="A384" s="33">
        <v>151907</v>
      </c>
      <c r="B384" s="33" t="s">
        <v>1292</v>
      </c>
      <c r="C384" s="33">
        <v>1813302</v>
      </c>
      <c r="D384" s="33" t="s">
        <v>3167</v>
      </c>
      <c r="E384" s="33" t="s">
        <v>5066</v>
      </c>
      <c r="F384" s="33" t="s">
        <v>3389</v>
      </c>
      <c r="G384" s="33" t="s">
        <v>3371</v>
      </c>
      <c r="H384" t="s">
        <v>5067</v>
      </c>
      <c r="I384" s="2">
        <v>254877396</v>
      </c>
      <c r="J384" s="33" t="s">
        <v>4325</v>
      </c>
      <c r="K384" s="33" t="s">
        <v>5068</v>
      </c>
      <c r="L384" s="33" t="s">
        <v>5069</v>
      </c>
      <c r="M384" s="33" t="s">
        <v>120</v>
      </c>
      <c r="N384" s="33" t="s">
        <v>5070</v>
      </c>
      <c r="O384" s="33" t="s">
        <v>3377</v>
      </c>
      <c r="P384" s="33" t="s">
        <v>132</v>
      </c>
      <c r="Q384" s="33" t="s">
        <v>3378</v>
      </c>
      <c r="R384" s="33" t="s">
        <v>3387</v>
      </c>
      <c r="S384">
        <v>983</v>
      </c>
      <c r="T384" s="2" t="s">
        <v>64</v>
      </c>
      <c r="U384" s="39" t="s">
        <v>64</v>
      </c>
    </row>
    <row r="385" spans="1:21" x14ac:dyDescent="0.35">
      <c r="A385" s="33">
        <v>151907</v>
      </c>
      <c r="B385" s="33" t="s">
        <v>1315</v>
      </c>
      <c r="C385" s="33">
        <v>1813701</v>
      </c>
      <c r="D385" s="33" t="s">
        <v>3167</v>
      </c>
      <c r="E385" s="33" t="s">
        <v>5066</v>
      </c>
      <c r="F385" s="33" t="s">
        <v>3370</v>
      </c>
      <c r="G385" s="33" t="s">
        <v>3371</v>
      </c>
      <c r="H385" t="s">
        <v>5067</v>
      </c>
      <c r="I385" s="2">
        <v>254877396</v>
      </c>
      <c r="J385" s="33" t="s">
        <v>5071</v>
      </c>
      <c r="K385" s="33" t="s">
        <v>5068</v>
      </c>
      <c r="L385" s="33" t="s">
        <v>5069</v>
      </c>
      <c r="M385" s="33" t="s">
        <v>120</v>
      </c>
      <c r="N385" s="33" t="s">
        <v>5072</v>
      </c>
      <c r="O385" s="33" t="s">
        <v>3377</v>
      </c>
      <c r="P385" s="33" t="s">
        <v>132</v>
      </c>
      <c r="Q385" s="33" t="s">
        <v>3378</v>
      </c>
      <c r="R385" s="33" t="s">
        <v>3398</v>
      </c>
      <c r="S385">
        <v>983</v>
      </c>
      <c r="T385" s="2" t="s">
        <v>64</v>
      </c>
      <c r="U385" s="39" t="s">
        <v>3399</v>
      </c>
    </row>
    <row r="386" spans="1:21" x14ac:dyDescent="0.35">
      <c r="A386" s="33">
        <v>151919</v>
      </c>
      <c r="B386" s="33" t="s">
        <v>462</v>
      </c>
      <c r="C386" s="33">
        <v>1815360</v>
      </c>
      <c r="D386" s="33" t="s">
        <v>2714</v>
      </c>
      <c r="E386" s="33" t="s">
        <v>5073</v>
      </c>
      <c r="F386" s="33" t="s">
        <v>3370</v>
      </c>
      <c r="G386" s="33" t="s">
        <v>3371</v>
      </c>
      <c r="H386" t="s">
        <v>5074</v>
      </c>
      <c r="I386" s="2">
        <v>254473533</v>
      </c>
      <c r="J386" s="33" t="s">
        <v>5075</v>
      </c>
      <c r="K386" s="33" t="s">
        <v>5076</v>
      </c>
      <c r="L386" s="33" t="s">
        <v>5077</v>
      </c>
      <c r="M386" s="33" t="s">
        <v>120</v>
      </c>
      <c r="N386" s="33" t="s">
        <v>5078</v>
      </c>
      <c r="O386" s="33" t="s">
        <v>3377</v>
      </c>
      <c r="P386" s="33" t="s">
        <v>813</v>
      </c>
      <c r="Q386" s="33" t="s">
        <v>3378</v>
      </c>
      <c r="R386" s="33" t="s">
        <v>3658</v>
      </c>
      <c r="S386">
        <v>527</v>
      </c>
      <c r="T386" s="2" t="s">
        <v>64</v>
      </c>
      <c r="U386" s="39" t="s">
        <v>64</v>
      </c>
    </row>
    <row r="387" spans="1:21" x14ac:dyDescent="0.35">
      <c r="A387" s="33">
        <v>151920</v>
      </c>
      <c r="B387" s="33" t="s">
        <v>491</v>
      </c>
      <c r="C387" s="33">
        <v>1818661</v>
      </c>
      <c r="D387" s="33" t="s">
        <v>2738</v>
      </c>
      <c r="E387" s="33" t="s">
        <v>5079</v>
      </c>
      <c r="F387" s="33" t="s">
        <v>3370</v>
      </c>
      <c r="G387" s="33" t="s">
        <v>3488</v>
      </c>
      <c r="H387" t="s">
        <v>5080</v>
      </c>
      <c r="I387" s="2"/>
      <c r="J387" s="33" t="s">
        <v>5081</v>
      </c>
      <c r="K387" s="33" t="s">
        <v>5082</v>
      </c>
      <c r="L387" s="33" t="s">
        <v>5083</v>
      </c>
      <c r="M387" s="33" t="s">
        <v>120</v>
      </c>
      <c r="N387" s="33" t="s">
        <v>5084</v>
      </c>
      <c r="O387" s="33" t="s">
        <v>3377</v>
      </c>
      <c r="P387" s="33" t="s">
        <v>813</v>
      </c>
      <c r="Q387" s="33" t="s">
        <v>3378</v>
      </c>
      <c r="R387" s="33" t="s">
        <v>3897</v>
      </c>
      <c r="S387">
        <v>327</v>
      </c>
      <c r="T387" s="2" t="s">
        <v>64</v>
      </c>
      <c r="U387" s="39" t="s">
        <v>64</v>
      </c>
    </row>
    <row r="388" spans="1:21" x14ac:dyDescent="0.35">
      <c r="A388" s="33">
        <v>151932</v>
      </c>
      <c r="B388" s="33" t="s">
        <v>521</v>
      </c>
      <c r="C388" s="33">
        <v>1819030</v>
      </c>
      <c r="D388" s="33" t="s">
        <v>2762</v>
      </c>
      <c r="E388" s="33" t="s">
        <v>5085</v>
      </c>
      <c r="F388" s="33" t="s">
        <v>3370</v>
      </c>
      <c r="G388" s="33" t="s">
        <v>3488</v>
      </c>
      <c r="H388" t="s">
        <v>5086</v>
      </c>
      <c r="I388" s="2">
        <v>254780020</v>
      </c>
      <c r="J388" s="33" t="s">
        <v>5087</v>
      </c>
      <c r="K388" s="33" t="s">
        <v>5088</v>
      </c>
      <c r="L388" s="33" t="s">
        <v>5089</v>
      </c>
      <c r="M388" s="33" t="s">
        <v>120</v>
      </c>
      <c r="N388" s="33" t="s">
        <v>5090</v>
      </c>
      <c r="O388" s="33" t="s">
        <v>3377</v>
      </c>
      <c r="P388" s="33" t="s">
        <v>813</v>
      </c>
      <c r="Q388" s="33" t="s">
        <v>3378</v>
      </c>
      <c r="R388" s="33" t="s">
        <v>3528</v>
      </c>
      <c r="S388">
        <v>331</v>
      </c>
      <c r="T388" s="2" t="s">
        <v>64</v>
      </c>
      <c r="U388" s="39" t="s">
        <v>64</v>
      </c>
    </row>
    <row r="389" spans="1:21" x14ac:dyDescent="0.35">
      <c r="A389" s="33">
        <v>151944</v>
      </c>
      <c r="B389" s="33" t="s">
        <v>551</v>
      </c>
      <c r="C389" s="33">
        <v>1820735</v>
      </c>
      <c r="D389" s="33" t="s">
        <v>2786</v>
      </c>
      <c r="E389" s="33" t="s">
        <v>5091</v>
      </c>
      <c r="F389" s="33" t="s">
        <v>3370</v>
      </c>
      <c r="G389" s="33" t="s">
        <v>3371</v>
      </c>
      <c r="H389" t="s">
        <v>5092</v>
      </c>
      <c r="I389" s="2">
        <v>254678049</v>
      </c>
      <c r="J389" s="33" t="s">
        <v>5093</v>
      </c>
      <c r="K389" s="33" t="s">
        <v>5094</v>
      </c>
      <c r="L389" s="33" t="s">
        <v>5095</v>
      </c>
      <c r="M389" s="33" t="s">
        <v>120</v>
      </c>
      <c r="N389" s="33" t="s">
        <v>5096</v>
      </c>
      <c r="O389" s="33" t="s">
        <v>3377</v>
      </c>
      <c r="P389" s="33" t="s">
        <v>813</v>
      </c>
      <c r="Q389" s="33" t="s">
        <v>3378</v>
      </c>
      <c r="R389" s="33" t="s">
        <v>3439</v>
      </c>
      <c r="S389">
        <v>780</v>
      </c>
      <c r="T389" s="2" t="s">
        <v>64</v>
      </c>
      <c r="U389" s="39" t="s">
        <v>64</v>
      </c>
    </row>
    <row r="390" spans="1:21" x14ac:dyDescent="0.35">
      <c r="A390" s="33">
        <v>151956</v>
      </c>
      <c r="B390" s="33" t="s">
        <v>922</v>
      </c>
      <c r="C390" s="33">
        <v>1304322</v>
      </c>
      <c r="D390" s="33" t="s">
        <v>2948</v>
      </c>
      <c r="E390" s="33" t="s">
        <v>5097</v>
      </c>
      <c r="F390" s="33" t="s">
        <v>3370</v>
      </c>
      <c r="G390" s="33" t="s">
        <v>3371</v>
      </c>
      <c r="H390" t="s">
        <v>5098</v>
      </c>
      <c r="I390" s="2">
        <v>224632775</v>
      </c>
      <c r="J390" s="33" t="s">
        <v>5099</v>
      </c>
      <c r="K390" s="33" t="s">
        <v>5100</v>
      </c>
      <c r="L390" s="33" t="s">
        <v>4169</v>
      </c>
      <c r="M390" s="33" t="s">
        <v>131</v>
      </c>
      <c r="N390" s="33" t="s">
        <v>5101</v>
      </c>
      <c r="O390" s="33" t="s">
        <v>3377</v>
      </c>
      <c r="P390" s="33" t="s">
        <v>131</v>
      </c>
      <c r="Q390" s="33" t="s">
        <v>3378</v>
      </c>
      <c r="R390" s="33" t="s">
        <v>3387</v>
      </c>
      <c r="S390">
        <v>799</v>
      </c>
      <c r="T390" s="2" t="s">
        <v>64</v>
      </c>
      <c r="U390" s="39" t="s">
        <v>64</v>
      </c>
    </row>
    <row r="391" spans="1:21" x14ac:dyDescent="0.35">
      <c r="A391" s="33">
        <v>151968</v>
      </c>
      <c r="B391" s="33" t="s">
        <v>950</v>
      </c>
      <c r="C391" s="33">
        <v>1304335</v>
      </c>
      <c r="D391" s="33" t="s">
        <v>2970</v>
      </c>
      <c r="E391" s="33" t="s">
        <v>5102</v>
      </c>
      <c r="F391" s="33" t="s">
        <v>3370</v>
      </c>
      <c r="G391" s="33" t="s">
        <v>3371</v>
      </c>
      <c r="H391" t="s">
        <v>5103</v>
      </c>
      <c r="I391" s="2">
        <v>224634873</v>
      </c>
      <c r="J391" s="33" t="s">
        <v>5104</v>
      </c>
      <c r="K391" s="33" t="s">
        <v>5105</v>
      </c>
      <c r="L391" s="33" t="s">
        <v>4169</v>
      </c>
      <c r="M391" s="33" t="s">
        <v>131</v>
      </c>
      <c r="N391" s="33" t="s">
        <v>5106</v>
      </c>
      <c r="O391" s="33" t="s">
        <v>3377</v>
      </c>
      <c r="P391" s="33" t="s">
        <v>131</v>
      </c>
      <c r="Q391" s="33" t="s">
        <v>3378</v>
      </c>
      <c r="R391" s="33" t="s">
        <v>3418</v>
      </c>
      <c r="S391">
        <v>1506</v>
      </c>
      <c r="T391" s="2" t="s">
        <v>64</v>
      </c>
      <c r="U391" s="39" t="s">
        <v>64</v>
      </c>
    </row>
    <row r="392" spans="1:21" x14ac:dyDescent="0.35">
      <c r="A392" s="33">
        <v>151970</v>
      </c>
      <c r="B392" s="33" t="s">
        <v>977</v>
      </c>
      <c r="C392" s="33">
        <v>1304727</v>
      </c>
      <c r="D392" s="33" t="s">
        <v>2992</v>
      </c>
      <c r="E392" s="33" t="s">
        <v>5107</v>
      </c>
      <c r="F392" s="33" t="s">
        <v>3389</v>
      </c>
      <c r="G392" s="33" t="s">
        <v>3371</v>
      </c>
      <c r="H392" t="s">
        <v>5108</v>
      </c>
      <c r="I392" s="2">
        <v>224670289</v>
      </c>
      <c r="J392" s="33" t="s">
        <v>5109</v>
      </c>
      <c r="K392" s="33" t="s">
        <v>5110</v>
      </c>
      <c r="L392" s="33" t="s">
        <v>4169</v>
      </c>
      <c r="M392" s="33" t="s">
        <v>131</v>
      </c>
      <c r="N392" s="33" t="s">
        <v>5111</v>
      </c>
      <c r="O392" s="33" t="s">
        <v>3377</v>
      </c>
      <c r="P392" s="33" t="s">
        <v>131</v>
      </c>
      <c r="Q392" s="33" t="s">
        <v>3378</v>
      </c>
      <c r="R392" s="33" t="s">
        <v>3387</v>
      </c>
      <c r="S392">
        <v>1089</v>
      </c>
      <c r="T392" s="2" t="s">
        <v>64</v>
      </c>
      <c r="U392" s="39" t="s">
        <v>64</v>
      </c>
    </row>
    <row r="393" spans="1:21" x14ac:dyDescent="0.35">
      <c r="A393" s="33">
        <v>151970</v>
      </c>
      <c r="B393" s="33" t="s">
        <v>1003</v>
      </c>
      <c r="C393" s="33">
        <v>1304806</v>
      </c>
      <c r="D393" s="33" t="s">
        <v>2992</v>
      </c>
      <c r="E393" s="33" t="s">
        <v>5107</v>
      </c>
      <c r="F393" s="33" t="s">
        <v>3370</v>
      </c>
      <c r="G393" s="33" t="s">
        <v>3371</v>
      </c>
      <c r="H393" t="s">
        <v>5108</v>
      </c>
      <c r="I393" s="2">
        <v>224670289</v>
      </c>
      <c r="J393" s="33" t="s">
        <v>5112</v>
      </c>
      <c r="K393" s="33" t="s">
        <v>5110</v>
      </c>
      <c r="L393" s="33" t="s">
        <v>4169</v>
      </c>
      <c r="M393" s="33" t="s">
        <v>131</v>
      </c>
      <c r="N393" s="33" t="s">
        <v>5113</v>
      </c>
      <c r="O393" s="33" t="s">
        <v>3377</v>
      </c>
      <c r="P393" s="33" t="s">
        <v>131</v>
      </c>
      <c r="Q393" s="33" t="s">
        <v>3378</v>
      </c>
      <c r="R393" s="33" t="s">
        <v>3398</v>
      </c>
      <c r="S393">
        <v>1089</v>
      </c>
      <c r="T393" s="2" t="s">
        <v>64</v>
      </c>
      <c r="U393" s="39" t="s">
        <v>3399</v>
      </c>
    </row>
    <row r="394" spans="1:21" x14ac:dyDescent="0.35">
      <c r="A394" s="33">
        <v>151981</v>
      </c>
      <c r="B394" s="33" t="s">
        <v>1029</v>
      </c>
      <c r="C394" s="33">
        <v>1304775</v>
      </c>
      <c r="D394" s="33" t="s">
        <v>3014</v>
      </c>
      <c r="E394" s="33" t="s">
        <v>5114</v>
      </c>
      <c r="F394" s="33" t="s">
        <v>3370</v>
      </c>
      <c r="G394" s="33" t="s">
        <v>3371</v>
      </c>
      <c r="H394" t="s">
        <v>5115</v>
      </c>
      <c r="I394" s="2">
        <v>224882189</v>
      </c>
      <c r="J394" s="33" t="s">
        <v>5116</v>
      </c>
      <c r="K394" s="33" t="s">
        <v>4172</v>
      </c>
      <c r="L394" s="33" t="s">
        <v>4169</v>
      </c>
      <c r="M394" s="33" t="s">
        <v>131</v>
      </c>
      <c r="N394" s="33" t="s">
        <v>5117</v>
      </c>
      <c r="O394" s="33" t="s">
        <v>3377</v>
      </c>
      <c r="P394" s="33" t="s">
        <v>131</v>
      </c>
      <c r="Q394" s="33" t="s">
        <v>3378</v>
      </c>
      <c r="R394" s="33" t="s">
        <v>3418</v>
      </c>
      <c r="S394">
        <v>1813</v>
      </c>
      <c r="T394" s="2" t="s">
        <v>64</v>
      </c>
      <c r="U394" s="39" t="s">
        <v>64</v>
      </c>
    </row>
    <row r="395" spans="1:21" x14ac:dyDescent="0.35">
      <c r="A395" s="33">
        <v>151993</v>
      </c>
      <c r="B395" s="33" t="s">
        <v>1055</v>
      </c>
      <c r="C395" s="33">
        <v>1304279</v>
      </c>
      <c r="D395" s="33" t="s">
        <v>3033</v>
      </c>
      <c r="E395" s="33" t="s">
        <v>5118</v>
      </c>
      <c r="F395" s="33" t="s">
        <v>3389</v>
      </c>
      <c r="G395" s="33" t="s">
        <v>3371</v>
      </c>
      <c r="H395" t="s">
        <v>5119</v>
      </c>
      <c r="I395" s="2">
        <v>224501367</v>
      </c>
      <c r="J395" s="33" t="s">
        <v>5120</v>
      </c>
      <c r="K395" s="33" t="s">
        <v>5121</v>
      </c>
      <c r="L395" s="33" t="s">
        <v>4169</v>
      </c>
      <c r="M395" s="33" t="s">
        <v>131</v>
      </c>
      <c r="N395" s="33" t="s">
        <v>5122</v>
      </c>
      <c r="O395" s="33" t="s">
        <v>3377</v>
      </c>
      <c r="P395" s="33" t="s">
        <v>131</v>
      </c>
      <c r="Q395" s="33" t="s">
        <v>3378</v>
      </c>
      <c r="R395" s="33" t="s">
        <v>3465</v>
      </c>
      <c r="S395">
        <v>1843</v>
      </c>
      <c r="T395" s="2" t="s">
        <v>64</v>
      </c>
      <c r="U395" s="39" t="s">
        <v>64</v>
      </c>
    </row>
    <row r="396" spans="1:21" x14ac:dyDescent="0.35">
      <c r="A396" s="33">
        <v>151993</v>
      </c>
      <c r="B396" s="33" t="s">
        <v>1085</v>
      </c>
      <c r="C396" s="33">
        <v>1304960</v>
      </c>
      <c r="D396" s="33" t="s">
        <v>3033</v>
      </c>
      <c r="E396" s="33" t="s">
        <v>5118</v>
      </c>
      <c r="F396" s="33" t="s">
        <v>3370</v>
      </c>
      <c r="G396" s="33" t="s">
        <v>3371</v>
      </c>
      <c r="H396" t="s">
        <v>5119</v>
      </c>
      <c r="I396" s="2">
        <v>224501367</v>
      </c>
      <c r="J396" s="33" t="s">
        <v>3906</v>
      </c>
      <c r="K396" s="33" t="s">
        <v>5105</v>
      </c>
      <c r="L396" s="33" t="s">
        <v>4169</v>
      </c>
      <c r="M396" s="33" t="s">
        <v>131</v>
      </c>
      <c r="N396" s="33" t="s">
        <v>5123</v>
      </c>
      <c r="O396" s="33" t="s">
        <v>3377</v>
      </c>
      <c r="P396" s="33" t="s">
        <v>131</v>
      </c>
      <c r="Q396" s="33" t="s">
        <v>3378</v>
      </c>
      <c r="R396" s="33" t="s">
        <v>3398</v>
      </c>
      <c r="S396">
        <v>1843</v>
      </c>
      <c r="T396" s="2" t="s">
        <v>64</v>
      </c>
      <c r="U396" s="39" t="s">
        <v>3399</v>
      </c>
    </row>
    <row r="397" spans="1:21" x14ac:dyDescent="0.35">
      <c r="A397" s="33">
        <v>152006</v>
      </c>
      <c r="B397" s="33" t="s">
        <v>1114</v>
      </c>
      <c r="C397" s="33">
        <v>1304823</v>
      </c>
      <c r="D397" s="33" t="s">
        <v>3050</v>
      </c>
      <c r="E397" s="33" t="s">
        <v>5124</v>
      </c>
      <c r="F397" s="33" t="s">
        <v>3370</v>
      </c>
      <c r="G397" s="33" t="s">
        <v>3371</v>
      </c>
      <c r="H397" t="s">
        <v>5125</v>
      </c>
      <c r="I397" s="2">
        <v>224800517</v>
      </c>
      <c r="J397" s="33" t="s">
        <v>5126</v>
      </c>
      <c r="K397" s="33" t="s">
        <v>4172</v>
      </c>
      <c r="L397" s="33" t="s">
        <v>4169</v>
      </c>
      <c r="M397" s="33" t="s">
        <v>131</v>
      </c>
      <c r="N397" s="33" t="s">
        <v>5127</v>
      </c>
      <c r="O397" s="33" t="s">
        <v>3377</v>
      </c>
      <c r="P397" s="33" t="s">
        <v>131</v>
      </c>
      <c r="Q397" s="33" t="s">
        <v>3378</v>
      </c>
      <c r="R397" s="33" t="s">
        <v>3387</v>
      </c>
      <c r="S397">
        <v>1380</v>
      </c>
      <c r="T397" s="2" t="s">
        <v>64</v>
      </c>
      <c r="U397" s="39" t="s">
        <v>64</v>
      </c>
    </row>
    <row r="398" spans="1:21" x14ac:dyDescent="0.35">
      <c r="A398" s="33">
        <v>152018</v>
      </c>
      <c r="B398" s="33" t="s">
        <v>1141</v>
      </c>
      <c r="C398" s="33">
        <v>1304945</v>
      </c>
      <c r="D398" s="33" t="s">
        <v>3067</v>
      </c>
      <c r="E398" s="33" t="s">
        <v>5128</v>
      </c>
      <c r="F398" s="33" t="s">
        <v>3370</v>
      </c>
      <c r="G398" s="33" t="s">
        <v>3371</v>
      </c>
      <c r="H398" t="s">
        <v>5129</v>
      </c>
      <c r="I398" s="2">
        <v>224637915</v>
      </c>
      <c r="J398" s="33" t="s">
        <v>5130</v>
      </c>
      <c r="K398" s="33" t="s">
        <v>5131</v>
      </c>
      <c r="L398" s="33" t="s">
        <v>4169</v>
      </c>
      <c r="M398" s="33" t="s">
        <v>131</v>
      </c>
      <c r="N398" s="33" t="s">
        <v>5132</v>
      </c>
      <c r="O398" s="33" t="s">
        <v>3377</v>
      </c>
      <c r="P398" s="33" t="s">
        <v>131</v>
      </c>
      <c r="Q398" s="33" t="s">
        <v>3378</v>
      </c>
      <c r="R398" s="33" t="s">
        <v>3387</v>
      </c>
      <c r="S398">
        <v>872</v>
      </c>
      <c r="T398" s="2" t="s">
        <v>64</v>
      </c>
      <c r="U398" s="39" t="s">
        <v>64</v>
      </c>
    </row>
    <row r="399" spans="1:21" x14ac:dyDescent="0.35">
      <c r="A399" s="33">
        <v>152020</v>
      </c>
      <c r="B399" s="33" t="s">
        <v>1167</v>
      </c>
      <c r="C399" s="33">
        <v>1306561</v>
      </c>
      <c r="D399" s="33" t="s">
        <v>3083</v>
      </c>
      <c r="E399" s="33" t="s">
        <v>5133</v>
      </c>
      <c r="F399" s="33" t="s">
        <v>3389</v>
      </c>
      <c r="G399" s="33" t="s">
        <v>3371</v>
      </c>
      <c r="H399" t="s">
        <v>5134</v>
      </c>
      <c r="I399" s="2">
        <v>229016804</v>
      </c>
      <c r="J399" s="33" t="s">
        <v>5135</v>
      </c>
      <c r="K399" s="33" t="s">
        <v>5136</v>
      </c>
      <c r="L399" s="33" t="s">
        <v>5137</v>
      </c>
      <c r="M399" s="33" t="s">
        <v>131</v>
      </c>
      <c r="N399" s="33" t="s">
        <v>5138</v>
      </c>
      <c r="O399" s="33" t="s">
        <v>3377</v>
      </c>
      <c r="P399" s="33" t="s">
        <v>131</v>
      </c>
      <c r="Q399" s="33" t="s">
        <v>3378</v>
      </c>
      <c r="R399" s="33" t="s">
        <v>3387</v>
      </c>
      <c r="S399">
        <v>2411</v>
      </c>
      <c r="T399" s="2" t="s">
        <v>64</v>
      </c>
      <c r="U399" s="39" t="s">
        <v>64</v>
      </c>
    </row>
    <row r="400" spans="1:21" x14ac:dyDescent="0.35">
      <c r="A400" s="33">
        <v>152020</v>
      </c>
      <c r="B400" s="33" t="s">
        <v>1193</v>
      </c>
      <c r="C400" s="33">
        <v>1306608</v>
      </c>
      <c r="D400" s="33" t="s">
        <v>3083</v>
      </c>
      <c r="E400" s="33" t="s">
        <v>5133</v>
      </c>
      <c r="F400" s="33" t="s">
        <v>3370</v>
      </c>
      <c r="G400" s="33" t="s">
        <v>3371</v>
      </c>
      <c r="H400" t="s">
        <v>5134</v>
      </c>
      <c r="I400" s="2">
        <v>229016804</v>
      </c>
      <c r="J400" s="33" t="s">
        <v>5139</v>
      </c>
      <c r="K400" s="33" t="s">
        <v>5136</v>
      </c>
      <c r="L400" s="33" t="s">
        <v>5137</v>
      </c>
      <c r="M400" s="33" t="s">
        <v>131</v>
      </c>
      <c r="N400" s="33" t="s">
        <v>5140</v>
      </c>
      <c r="O400" s="33" t="s">
        <v>3377</v>
      </c>
      <c r="P400" s="33" t="s">
        <v>131</v>
      </c>
      <c r="Q400" s="33" t="s">
        <v>3378</v>
      </c>
      <c r="R400" s="33" t="s">
        <v>3398</v>
      </c>
      <c r="S400">
        <v>2411</v>
      </c>
      <c r="T400" s="2" t="s">
        <v>64</v>
      </c>
      <c r="U400" s="39" t="s">
        <v>3399</v>
      </c>
    </row>
    <row r="401" spans="1:21" x14ac:dyDescent="0.35">
      <c r="A401" s="33">
        <v>152031</v>
      </c>
      <c r="B401" s="33" t="s">
        <v>1218</v>
      </c>
      <c r="C401" s="33">
        <v>1306342</v>
      </c>
      <c r="D401" s="33" t="s">
        <v>3098</v>
      </c>
      <c r="E401" s="33" t="s">
        <v>5141</v>
      </c>
      <c r="F401" s="33" t="s">
        <v>3370</v>
      </c>
      <c r="G401" s="33" t="s">
        <v>3371</v>
      </c>
      <c r="H401" t="s">
        <v>5142</v>
      </c>
      <c r="I401" s="2">
        <v>229483652</v>
      </c>
      <c r="J401" s="33" t="s">
        <v>5143</v>
      </c>
      <c r="K401" s="33" t="s">
        <v>5136</v>
      </c>
      <c r="L401" s="33" t="s">
        <v>5137</v>
      </c>
      <c r="M401" s="33" t="s">
        <v>131</v>
      </c>
      <c r="N401" s="33" t="s">
        <v>5140</v>
      </c>
      <c r="O401" s="33" t="s">
        <v>3377</v>
      </c>
      <c r="P401" s="33" t="s">
        <v>131</v>
      </c>
      <c r="Q401" s="33" t="s">
        <v>3378</v>
      </c>
      <c r="R401" s="33" t="s">
        <v>3418</v>
      </c>
      <c r="S401">
        <v>1963</v>
      </c>
      <c r="T401" s="2" t="s">
        <v>64</v>
      </c>
      <c r="U401" s="39" t="s">
        <v>64</v>
      </c>
    </row>
    <row r="402" spans="1:21" x14ac:dyDescent="0.35">
      <c r="A402" s="33">
        <v>152043</v>
      </c>
      <c r="B402" s="33" t="s">
        <v>1242</v>
      </c>
      <c r="C402" s="33">
        <v>1306753</v>
      </c>
      <c r="D402" s="33" t="s">
        <v>3112</v>
      </c>
      <c r="E402" s="33" t="s">
        <v>5144</v>
      </c>
      <c r="F402" s="33" t="s">
        <v>3370</v>
      </c>
      <c r="G402" s="33" t="s">
        <v>3371</v>
      </c>
      <c r="H402" t="s">
        <v>5145</v>
      </c>
      <c r="I402" s="2">
        <v>229724233</v>
      </c>
      <c r="J402" s="33" t="s">
        <v>5146</v>
      </c>
      <c r="K402" s="33" t="s">
        <v>5136</v>
      </c>
      <c r="L402" s="33" t="s">
        <v>5137</v>
      </c>
      <c r="M402" s="33" t="s">
        <v>131</v>
      </c>
      <c r="N402" s="33" t="s">
        <v>5147</v>
      </c>
      <c r="O402" s="33" t="s">
        <v>3377</v>
      </c>
      <c r="P402" s="33" t="s">
        <v>131</v>
      </c>
      <c r="Q402" s="33" t="s">
        <v>3378</v>
      </c>
      <c r="R402" s="33" t="s">
        <v>3439</v>
      </c>
      <c r="S402">
        <v>1763</v>
      </c>
      <c r="T402" s="2" t="s">
        <v>64</v>
      </c>
      <c r="U402" s="39" t="s">
        <v>64</v>
      </c>
    </row>
    <row r="403" spans="1:21" x14ac:dyDescent="0.35">
      <c r="A403" s="33">
        <v>152055</v>
      </c>
      <c r="B403" s="33" t="s">
        <v>1266</v>
      </c>
      <c r="C403" s="33">
        <v>1306564</v>
      </c>
      <c r="D403" s="33" t="s">
        <v>3126</v>
      </c>
      <c r="E403" s="33" t="s">
        <v>5148</v>
      </c>
      <c r="F403" s="33" t="s">
        <v>3370</v>
      </c>
      <c r="G403" s="33" t="s">
        <v>3371</v>
      </c>
      <c r="H403" t="s">
        <v>5149</v>
      </c>
      <c r="I403" s="2">
        <v>914797641</v>
      </c>
      <c r="J403" s="33" t="s">
        <v>5150</v>
      </c>
      <c r="K403" s="33" t="s">
        <v>5136</v>
      </c>
      <c r="L403" s="33" t="s">
        <v>5137</v>
      </c>
      <c r="M403" s="33" t="s">
        <v>131</v>
      </c>
      <c r="N403" s="33" t="s">
        <v>5151</v>
      </c>
      <c r="O403" s="33" t="s">
        <v>3377</v>
      </c>
      <c r="P403" s="33" t="s">
        <v>131</v>
      </c>
      <c r="Q403" s="33" t="s">
        <v>3378</v>
      </c>
      <c r="R403" s="33" t="s">
        <v>3658</v>
      </c>
      <c r="S403">
        <v>1481</v>
      </c>
      <c r="T403" s="2" t="s">
        <v>64</v>
      </c>
      <c r="U403" s="39" t="s">
        <v>64</v>
      </c>
    </row>
    <row r="404" spans="1:21" x14ac:dyDescent="0.35">
      <c r="A404" s="33">
        <v>152067</v>
      </c>
      <c r="B404" s="33" t="s">
        <v>1314</v>
      </c>
      <c r="C404" s="33">
        <v>1306017</v>
      </c>
      <c r="D404" s="33" t="s">
        <v>3140</v>
      </c>
      <c r="E404" s="33" t="s">
        <v>5152</v>
      </c>
      <c r="F404" s="33" t="s">
        <v>3370</v>
      </c>
      <c r="G404" s="33" t="s">
        <v>3371</v>
      </c>
      <c r="H404" t="s">
        <v>5153</v>
      </c>
      <c r="I404" s="2">
        <v>229820975</v>
      </c>
      <c r="J404" s="33" t="s">
        <v>5154</v>
      </c>
      <c r="K404" s="33" t="s">
        <v>5136</v>
      </c>
      <c r="L404" s="33" t="s">
        <v>5137</v>
      </c>
      <c r="M404" s="33" t="s">
        <v>131</v>
      </c>
      <c r="N404" s="33" t="s">
        <v>5155</v>
      </c>
      <c r="O404" s="33" t="s">
        <v>3377</v>
      </c>
      <c r="P404" s="33" t="s">
        <v>131</v>
      </c>
      <c r="Q404" s="33" t="s">
        <v>3378</v>
      </c>
      <c r="R404" s="33" t="s">
        <v>3556</v>
      </c>
      <c r="S404">
        <v>2358</v>
      </c>
      <c r="T404" s="2" t="s">
        <v>64</v>
      </c>
      <c r="U404" s="39" t="s">
        <v>3399</v>
      </c>
    </row>
    <row r="405" spans="1:21" x14ac:dyDescent="0.35">
      <c r="A405" s="33">
        <v>152067</v>
      </c>
      <c r="B405" s="33" t="s">
        <v>1291</v>
      </c>
      <c r="C405" s="33">
        <v>1306058</v>
      </c>
      <c r="D405" s="33" t="s">
        <v>3140</v>
      </c>
      <c r="E405" s="33" t="s">
        <v>5152</v>
      </c>
      <c r="F405" s="33" t="s">
        <v>3389</v>
      </c>
      <c r="G405" s="33" t="s">
        <v>3371</v>
      </c>
      <c r="H405" t="s">
        <v>5153</v>
      </c>
      <c r="I405" s="2">
        <v>229820975</v>
      </c>
      <c r="J405" s="33" t="s">
        <v>5156</v>
      </c>
      <c r="K405" s="33" t="s">
        <v>5136</v>
      </c>
      <c r="L405" s="33" t="s">
        <v>5137</v>
      </c>
      <c r="M405" s="33" t="s">
        <v>131</v>
      </c>
      <c r="N405" s="33" t="s">
        <v>5157</v>
      </c>
      <c r="O405" s="33" t="s">
        <v>3377</v>
      </c>
      <c r="P405" s="33" t="s">
        <v>131</v>
      </c>
      <c r="Q405" s="33" t="s">
        <v>3378</v>
      </c>
      <c r="R405" s="33" t="s">
        <v>3418</v>
      </c>
      <c r="S405">
        <v>2358</v>
      </c>
      <c r="T405" s="2" t="s">
        <v>64</v>
      </c>
      <c r="U405" s="39" t="s">
        <v>64</v>
      </c>
    </row>
    <row r="406" spans="1:21" x14ac:dyDescent="0.35">
      <c r="A406" s="33">
        <v>152079</v>
      </c>
      <c r="B406" s="33" t="s">
        <v>1334</v>
      </c>
      <c r="C406" s="33">
        <v>1306933</v>
      </c>
      <c r="D406" s="33" t="s">
        <v>3154</v>
      </c>
      <c r="E406" s="33" t="s">
        <v>5158</v>
      </c>
      <c r="F406" s="33" t="s">
        <v>3370</v>
      </c>
      <c r="G406" s="33" t="s">
        <v>3371</v>
      </c>
      <c r="H406" t="s">
        <v>5159</v>
      </c>
      <c r="I406" s="2">
        <v>229686040</v>
      </c>
      <c r="J406" s="33" t="s">
        <v>5160</v>
      </c>
      <c r="K406" s="33" t="s">
        <v>5136</v>
      </c>
      <c r="L406" s="33" t="s">
        <v>5137</v>
      </c>
      <c r="M406" s="33" t="s">
        <v>131</v>
      </c>
      <c r="N406" s="33" t="s">
        <v>5161</v>
      </c>
      <c r="O406" s="33" t="s">
        <v>3377</v>
      </c>
      <c r="P406" s="33" t="s">
        <v>131</v>
      </c>
      <c r="Q406" s="33" t="s">
        <v>3378</v>
      </c>
      <c r="R406" s="33" t="s">
        <v>4892</v>
      </c>
      <c r="S406">
        <v>1165</v>
      </c>
      <c r="T406" s="2" t="s">
        <v>64</v>
      </c>
      <c r="U406" s="39" t="s">
        <v>64</v>
      </c>
    </row>
    <row r="407" spans="1:21" x14ac:dyDescent="0.35">
      <c r="A407" s="33">
        <v>152080</v>
      </c>
      <c r="B407" s="33" t="s">
        <v>1377</v>
      </c>
      <c r="C407" s="33">
        <v>1308069</v>
      </c>
      <c r="D407" s="33" t="s">
        <v>3166</v>
      </c>
      <c r="E407" s="33" t="s">
        <v>5162</v>
      </c>
      <c r="F407" s="33" t="s">
        <v>3389</v>
      </c>
      <c r="G407" s="33" t="s">
        <v>3371</v>
      </c>
      <c r="H407" t="s">
        <v>5163</v>
      </c>
      <c r="I407" s="2">
        <v>229538086</v>
      </c>
      <c r="J407" s="33" t="s">
        <v>5164</v>
      </c>
      <c r="K407" s="33" t="s">
        <v>5165</v>
      </c>
      <c r="L407" s="33" t="s">
        <v>4299</v>
      </c>
      <c r="M407" s="33" t="s">
        <v>131</v>
      </c>
      <c r="N407" s="33" t="s">
        <v>5166</v>
      </c>
      <c r="O407" s="33" t="s">
        <v>3377</v>
      </c>
      <c r="P407" s="33" t="s">
        <v>131</v>
      </c>
      <c r="Q407" s="33" t="s">
        <v>3378</v>
      </c>
      <c r="R407" s="33" t="s">
        <v>3418</v>
      </c>
      <c r="S407">
        <v>2028</v>
      </c>
      <c r="T407" s="2" t="s">
        <v>64</v>
      </c>
      <c r="U407" s="39" t="s">
        <v>64</v>
      </c>
    </row>
    <row r="408" spans="1:21" x14ac:dyDescent="0.35">
      <c r="A408" s="33">
        <v>152080</v>
      </c>
      <c r="B408" s="33" t="s">
        <v>1355</v>
      </c>
      <c r="C408" s="33">
        <v>1308627</v>
      </c>
      <c r="D408" s="33" t="s">
        <v>3166</v>
      </c>
      <c r="E408" s="33" t="s">
        <v>5162</v>
      </c>
      <c r="F408" s="33" t="s">
        <v>3389</v>
      </c>
      <c r="G408" s="33" t="s">
        <v>3371</v>
      </c>
      <c r="H408" t="s">
        <v>5163</v>
      </c>
      <c r="I408" s="2">
        <v>229538086</v>
      </c>
      <c r="J408" s="33" t="s">
        <v>5167</v>
      </c>
      <c r="K408" s="33" t="s">
        <v>5165</v>
      </c>
      <c r="L408" s="33" t="s">
        <v>4299</v>
      </c>
      <c r="M408" s="33" t="s">
        <v>131</v>
      </c>
      <c r="N408" s="33" t="s">
        <v>5168</v>
      </c>
      <c r="O408" s="33" t="s">
        <v>3377</v>
      </c>
      <c r="P408" s="33" t="s">
        <v>131</v>
      </c>
      <c r="Q408" s="33" t="s">
        <v>3378</v>
      </c>
      <c r="R408" s="33" t="s">
        <v>3425</v>
      </c>
      <c r="S408">
        <v>2028</v>
      </c>
      <c r="T408" s="2" t="s">
        <v>64</v>
      </c>
      <c r="U408" s="39" t="s">
        <v>64</v>
      </c>
    </row>
    <row r="409" spans="1:21" x14ac:dyDescent="0.35">
      <c r="A409" s="33">
        <v>152080</v>
      </c>
      <c r="B409" s="33" t="s">
        <v>1400</v>
      </c>
      <c r="C409" s="33">
        <v>1308675</v>
      </c>
      <c r="D409" s="33" t="s">
        <v>3166</v>
      </c>
      <c r="E409" s="33" t="s">
        <v>5162</v>
      </c>
      <c r="F409" s="33" t="s">
        <v>3370</v>
      </c>
      <c r="G409" s="33" t="s">
        <v>3371</v>
      </c>
      <c r="H409" t="s">
        <v>5163</v>
      </c>
      <c r="I409" s="2">
        <v>229538086</v>
      </c>
      <c r="J409" s="33" t="s">
        <v>5169</v>
      </c>
      <c r="K409" s="33" t="s">
        <v>5165</v>
      </c>
      <c r="L409" s="33" t="s">
        <v>4299</v>
      </c>
      <c r="M409" s="33" t="s">
        <v>131</v>
      </c>
      <c r="N409" s="33" t="s">
        <v>5170</v>
      </c>
      <c r="O409" s="33" t="s">
        <v>3377</v>
      </c>
      <c r="P409" s="33" t="s">
        <v>131</v>
      </c>
      <c r="Q409" s="33" t="s">
        <v>3378</v>
      </c>
      <c r="R409" s="33" t="s">
        <v>3398</v>
      </c>
      <c r="S409">
        <v>2028</v>
      </c>
      <c r="T409" s="2" t="s">
        <v>64</v>
      </c>
      <c r="U409" s="39" t="s">
        <v>3399</v>
      </c>
    </row>
    <row r="410" spans="1:21" x14ac:dyDescent="0.35">
      <c r="A410" s="33">
        <v>152092</v>
      </c>
      <c r="B410" s="33" t="s">
        <v>1423</v>
      </c>
      <c r="C410" s="33">
        <v>1308615</v>
      </c>
      <c r="D410" s="33" t="s">
        <v>3177</v>
      </c>
      <c r="E410" s="33" t="s">
        <v>5171</v>
      </c>
      <c r="F410" s="33" t="s">
        <v>3370</v>
      </c>
      <c r="G410" s="33" t="s">
        <v>3371</v>
      </c>
      <c r="H410" t="s">
        <v>5172</v>
      </c>
      <c r="I410" s="2">
        <v>229951797</v>
      </c>
      <c r="J410" s="33" t="s">
        <v>5173</v>
      </c>
      <c r="K410" s="33" t="s">
        <v>4794</v>
      </c>
      <c r="L410" s="33" t="s">
        <v>4299</v>
      </c>
      <c r="M410" s="33" t="s">
        <v>131</v>
      </c>
      <c r="N410" s="33" t="s">
        <v>5174</v>
      </c>
      <c r="O410" s="33" t="s">
        <v>3377</v>
      </c>
      <c r="P410" s="33" t="s">
        <v>131</v>
      </c>
      <c r="Q410" s="33" t="s">
        <v>3378</v>
      </c>
      <c r="R410" s="33" t="s">
        <v>3410</v>
      </c>
      <c r="S410">
        <v>1716</v>
      </c>
      <c r="T410" s="2" t="s">
        <v>64</v>
      </c>
      <c r="U410" s="39" t="s">
        <v>64</v>
      </c>
    </row>
    <row r="411" spans="1:21" x14ac:dyDescent="0.35">
      <c r="A411" s="33">
        <v>152109</v>
      </c>
      <c r="B411" s="33" t="s">
        <v>1445</v>
      </c>
      <c r="C411" s="33">
        <v>1308930</v>
      </c>
      <c r="D411" s="33" t="s">
        <v>3188</v>
      </c>
      <c r="E411" s="33" t="s">
        <v>5175</v>
      </c>
      <c r="F411" s="33" t="s">
        <v>3370</v>
      </c>
      <c r="G411" s="33" t="s">
        <v>3371</v>
      </c>
      <c r="H411" t="s">
        <v>5176</v>
      </c>
      <c r="I411" s="2">
        <v>229372780</v>
      </c>
      <c r="J411" s="33" t="s">
        <v>5177</v>
      </c>
      <c r="K411" s="33" t="s">
        <v>4794</v>
      </c>
      <c r="L411" s="33" t="s">
        <v>4299</v>
      </c>
      <c r="M411" s="33" t="s">
        <v>131</v>
      </c>
      <c r="N411" s="33" t="s">
        <v>5178</v>
      </c>
      <c r="O411" s="33" t="s">
        <v>3377</v>
      </c>
      <c r="P411" s="33" t="s">
        <v>131</v>
      </c>
      <c r="Q411" s="33" t="s">
        <v>3378</v>
      </c>
      <c r="R411" s="33" t="s">
        <v>3410</v>
      </c>
      <c r="S411">
        <v>1278</v>
      </c>
      <c r="T411" s="2" t="s">
        <v>64</v>
      </c>
      <c r="U411" s="39" t="s">
        <v>64</v>
      </c>
    </row>
    <row r="412" spans="1:21" x14ac:dyDescent="0.35">
      <c r="A412" s="33">
        <v>152110</v>
      </c>
      <c r="B412" s="33" t="s">
        <v>1465</v>
      </c>
      <c r="C412" s="33">
        <v>1308589</v>
      </c>
      <c r="D412" s="33" t="s">
        <v>3198</v>
      </c>
      <c r="E412" s="33" t="s">
        <v>5179</v>
      </c>
      <c r="F412" s="33" t="s">
        <v>3389</v>
      </c>
      <c r="G412" s="33" t="s">
        <v>3371</v>
      </c>
      <c r="H412" t="s">
        <v>5180</v>
      </c>
      <c r="I412" s="2">
        <v>229577838</v>
      </c>
      <c r="J412" s="33" t="s">
        <v>5181</v>
      </c>
      <c r="K412" s="33" t="s">
        <v>5182</v>
      </c>
      <c r="L412" s="33" t="s">
        <v>4299</v>
      </c>
      <c r="M412" s="33" t="s">
        <v>131</v>
      </c>
      <c r="N412" s="33" t="s">
        <v>5183</v>
      </c>
      <c r="O412" s="33" t="s">
        <v>3377</v>
      </c>
      <c r="P412" s="33" t="s">
        <v>131</v>
      </c>
      <c r="Q412" s="33" t="s">
        <v>3378</v>
      </c>
      <c r="R412" s="33" t="s">
        <v>3387</v>
      </c>
      <c r="S412">
        <v>1394</v>
      </c>
      <c r="T412" s="2" t="s">
        <v>64</v>
      </c>
      <c r="U412" s="39" t="s">
        <v>64</v>
      </c>
    </row>
    <row r="413" spans="1:21" x14ac:dyDescent="0.35">
      <c r="A413" s="33">
        <v>152110</v>
      </c>
      <c r="B413" s="33" t="s">
        <v>1486</v>
      </c>
      <c r="C413" s="33">
        <v>1308641</v>
      </c>
      <c r="D413" s="33" t="s">
        <v>3198</v>
      </c>
      <c r="E413" s="33" t="s">
        <v>5179</v>
      </c>
      <c r="F413" s="33" t="s">
        <v>3370</v>
      </c>
      <c r="G413" s="33" t="s">
        <v>3371</v>
      </c>
      <c r="H413" t="s">
        <v>5180</v>
      </c>
      <c r="I413" s="2">
        <v>229577838</v>
      </c>
      <c r="J413" s="33" t="s">
        <v>5184</v>
      </c>
      <c r="K413" s="33" t="s">
        <v>5185</v>
      </c>
      <c r="L413" s="33" t="s">
        <v>4299</v>
      </c>
      <c r="M413" s="33" t="s">
        <v>131</v>
      </c>
      <c r="N413" s="33" t="s">
        <v>5186</v>
      </c>
      <c r="O413" s="33" t="s">
        <v>3377</v>
      </c>
      <c r="P413" s="33" t="s">
        <v>131</v>
      </c>
      <c r="Q413" s="33" t="s">
        <v>3378</v>
      </c>
      <c r="R413" s="33" t="s">
        <v>3456</v>
      </c>
      <c r="S413">
        <v>1394</v>
      </c>
      <c r="T413" s="2" t="s">
        <v>64</v>
      </c>
      <c r="U413" s="39" t="s">
        <v>64</v>
      </c>
    </row>
    <row r="414" spans="1:21" x14ac:dyDescent="0.35">
      <c r="A414" s="33">
        <v>152122</v>
      </c>
      <c r="B414" s="33" t="s">
        <v>1505</v>
      </c>
      <c r="C414" s="33">
        <v>1308100</v>
      </c>
      <c r="D414" s="33" t="s">
        <v>3207</v>
      </c>
      <c r="E414" s="33" t="s">
        <v>5187</v>
      </c>
      <c r="F414" s="33" t="s">
        <v>3370</v>
      </c>
      <c r="G414" s="33" t="s">
        <v>3371</v>
      </c>
      <c r="H414" t="s">
        <v>5188</v>
      </c>
      <c r="I414" s="2">
        <v>229377073</v>
      </c>
      <c r="J414" s="33" t="s">
        <v>5189</v>
      </c>
      <c r="K414" s="33" t="s">
        <v>4794</v>
      </c>
      <c r="L414" s="33" t="s">
        <v>4299</v>
      </c>
      <c r="M414" s="33" t="s">
        <v>131</v>
      </c>
      <c r="N414" s="33" t="s">
        <v>5190</v>
      </c>
      <c r="O414" s="33" t="s">
        <v>3377</v>
      </c>
      <c r="P414" s="33" t="s">
        <v>131</v>
      </c>
      <c r="Q414" s="33" t="s">
        <v>3378</v>
      </c>
      <c r="R414" s="33" t="s">
        <v>3387</v>
      </c>
      <c r="S414">
        <v>439</v>
      </c>
      <c r="T414" s="2" t="s">
        <v>64</v>
      </c>
      <c r="U414" s="39" t="s">
        <v>64</v>
      </c>
    </row>
    <row r="415" spans="1:21" x14ac:dyDescent="0.35">
      <c r="A415" s="33">
        <v>152158</v>
      </c>
      <c r="B415" s="33" t="s">
        <v>1524</v>
      </c>
      <c r="C415" s="33">
        <v>1312346</v>
      </c>
      <c r="D415" s="33" t="s">
        <v>3213</v>
      </c>
      <c r="E415" s="33" t="s">
        <v>5191</v>
      </c>
      <c r="F415" s="33" t="s">
        <v>3370</v>
      </c>
      <c r="G415" s="33" t="s">
        <v>3371</v>
      </c>
      <c r="H415" t="s">
        <v>5192</v>
      </c>
      <c r="I415" s="2">
        <v>225101958</v>
      </c>
      <c r="J415" s="33" t="s">
        <v>5193</v>
      </c>
      <c r="K415" s="33" t="s">
        <v>4304</v>
      </c>
      <c r="L415" s="33" t="s">
        <v>131</v>
      </c>
      <c r="M415" s="33" t="s">
        <v>131</v>
      </c>
      <c r="N415" s="33" t="s">
        <v>5194</v>
      </c>
      <c r="O415" s="33" t="s">
        <v>3377</v>
      </c>
      <c r="P415" s="33" t="s">
        <v>131</v>
      </c>
      <c r="Q415" s="33" t="s">
        <v>3378</v>
      </c>
      <c r="R415" s="33" t="s">
        <v>3379</v>
      </c>
      <c r="S415">
        <v>1542</v>
      </c>
      <c r="T415" s="2" t="s">
        <v>64</v>
      </c>
      <c r="U415" s="39" t="s">
        <v>64</v>
      </c>
    </row>
    <row r="416" spans="1:21" x14ac:dyDescent="0.35">
      <c r="A416" s="33">
        <v>152160</v>
      </c>
      <c r="B416" s="33" t="s">
        <v>1544</v>
      </c>
      <c r="C416" s="33">
        <v>1312811</v>
      </c>
      <c r="D416" s="33" t="s">
        <v>3219</v>
      </c>
      <c r="E416" s="33" t="s">
        <v>5195</v>
      </c>
      <c r="F416" s="33" t="s">
        <v>3370</v>
      </c>
      <c r="G416" s="33" t="s">
        <v>3371</v>
      </c>
      <c r="H416" t="s">
        <v>5196</v>
      </c>
      <c r="I416" s="2">
        <v>225506017</v>
      </c>
      <c r="J416" s="33" t="s">
        <v>5197</v>
      </c>
      <c r="K416" s="33" t="s">
        <v>4304</v>
      </c>
      <c r="L416" s="33" t="s">
        <v>131</v>
      </c>
      <c r="M416" s="33" t="s">
        <v>131</v>
      </c>
      <c r="N416" s="33" t="s">
        <v>5198</v>
      </c>
      <c r="O416" s="33" t="s">
        <v>3377</v>
      </c>
      <c r="P416" s="33" t="s">
        <v>131</v>
      </c>
      <c r="Q416" s="33" t="s">
        <v>3378</v>
      </c>
      <c r="R416" s="33" t="s">
        <v>3418</v>
      </c>
      <c r="S416">
        <v>718</v>
      </c>
      <c r="T416" s="2" t="s">
        <v>64</v>
      </c>
      <c r="U416" s="39" t="s">
        <v>64</v>
      </c>
    </row>
    <row r="417" spans="1:21" x14ac:dyDescent="0.35">
      <c r="A417" s="33">
        <v>152171</v>
      </c>
      <c r="B417" s="33" t="s">
        <v>1584</v>
      </c>
      <c r="C417" s="33">
        <v>1312089</v>
      </c>
      <c r="D417" s="33" t="s">
        <v>3225</v>
      </c>
      <c r="E417" s="33" t="s">
        <v>5199</v>
      </c>
      <c r="F417" s="33" t="s">
        <v>3370</v>
      </c>
      <c r="G417" s="33" t="s">
        <v>3371</v>
      </c>
      <c r="H417" t="s">
        <v>5200</v>
      </c>
      <c r="I417" s="2">
        <v>226002032</v>
      </c>
      <c r="J417" s="33" t="s">
        <v>5201</v>
      </c>
      <c r="K417" s="33" t="s">
        <v>4304</v>
      </c>
      <c r="L417" s="33" t="s">
        <v>131</v>
      </c>
      <c r="M417" s="33" t="s">
        <v>131</v>
      </c>
      <c r="N417" s="33" t="s">
        <v>5202</v>
      </c>
      <c r="O417" s="33" t="s">
        <v>3377</v>
      </c>
      <c r="P417" s="33" t="s">
        <v>131</v>
      </c>
      <c r="Q417" s="33" t="s">
        <v>3378</v>
      </c>
      <c r="R417" s="33" t="s">
        <v>3556</v>
      </c>
      <c r="S417">
        <v>703</v>
      </c>
      <c r="T417" s="2" t="s">
        <v>64</v>
      </c>
      <c r="U417" s="39" t="s">
        <v>3399</v>
      </c>
    </row>
    <row r="418" spans="1:21" x14ac:dyDescent="0.35">
      <c r="A418" s="33">
        <v>152171</v>
      </c>
      <c r="B418" s="33" t="s">
        <v>1564</v>
      </c>
      <c r="C418" s="33">
        <v>1312414</v>
      </c>
      <c r="D418" s="33" t="s">
        <v>3225</v>
      </c>
      <c r="E418" s="33" t="s">
        <v>5199</v>
      </c>
      <c r="F418" s="33" t="s">
        <v>3389</v>
      </c>
      <c r="G418" s="33" t="s">
        <v>3371</v>
      </c>
      <c r="H418" t="s">
        <v>5200</v>
      </c>
      <c r="I418" s="2">
        <v>226002032</v>
      </c>
      <c r="J418" s="33" t="s">
        <v>5203</v>
      </c>
      <c r="K418" s="33" t="s">
        <v>4304</v>
      </c>
      <c r="L418" s="33" t="s">
        <v>131</v>
      </c>
      <c r="M418" s="33" t="s">
        <v>131</v>
      </c>
      <c r="N418" s="33" t="s">
        <v>5204</v>
      </c>
      <c r="O418" s="33" t="s">
        <v>3377</v>
      </c>
      <c r="P418" s="33" t="s">
        <v>131</v>
      </c>
      <c r="Q418" s="33" t="s">
        <v>3378</v>
      </c>
      <c r="R418" s="33" t="s">
        <v>5205</v>
      </c>
      <c r="S418">
        <v>703</v>
      </c>
      <c r="T418" s="2" t="s">
        <v>64</v>
      </c>
      <c r="U418" s="39" t="s">
        <v>64</v>
      </c>
    </row>
    <row r="419" spans="1:21" x14ac:dyDescent="0.35">
      <c r="A419" s="33">
        <v>152183</v>
      </c>
      <c r="B419" s="33" t="s">
        <v>1623</v>
      </c>
      <c r="C419" s="33">
        <v>1312054</v>
      </c>
      <c r="D419" s="33" t="s">
        <v>3231</v>
      </c>
      <c r="E419" s="33" t="s">
        <v>5206</v>
      </c>
      <c r="F419" s="33" t="s">
        <v>3370</v>
      </c>
      <c r="G419" s="33" t="s">
        <v>3371</v>
      </c>
      <c r="H419" t="s">
        <v>5207</v>
      </c>
      <c r="I419" s="2">
        <v>225500306</v>
      </c>
      <c r="J419" s="33" t="s">
        <v>5208</v>
      </c>
      <c r="K419" s="33" t="s">
        <v>4304</v>
      </c>
      <c r="L419" s="33" t="s">
        <v>131</v>
      </c>
      <c r="M419" s="33" t="s">
        <v>131</v>
      </c>
      <c r="N419" s="33" t="s">
        <v>5209</v>
      </c>
      <c r="O419" s="33" t="s">
        <v>3377</v>
      </c>
      <c r="P419" s="33" t="s">
        <v>131</v>
      </c>
      <c r="Q419" s="33" t="s">
        <v>3378</v>
      </c>
      <c r="R419" s="33" t="s">
        <v>3379</v>
      </c>
      <c r="S419">
        <v>1380</v>
      </c>
      <c r="T419" s="2" t="s">
        <v>64</v>
      </c>
      <c r="U419" s="39" t="s">
        <v>64</v>
      </c>
    </row>
    <row r="420" spans="1:21" x14ac:dyDescent="0.35">
      <c r="A420" s="33">
        <v>152183</v>
      </c>
      <c r="B420" s="33" t="s">
        <v>1604</v>
      </c>
      <c r="C420" s="33">
        <v>1312840</v>
      </c>
      <c r="D420" s="33" t="s">
        <v>3231</v>
      </c>
      <c r="E420" s="33" t="s">
        <v>5206</v>
      </c>
      <c r="F420" s="33" t="s">
        <v>3389</v>
      </c>
      <c r="G420" s="33" t="s">
        <v>3371</v>
      </c>
      <c r="H420" t="s">
        <v>5207</v>
      </c>
      <c r="I420" s="2">
        <v>225500306</v>
      </c>
      <c r="J420" s="33" t="s">
        <v>5210</v>
      </c>
      <c r="K420" s="33" t="s">
        <v>4304</v>
      </c>
      <c r="L420" s="33" t="s">
        <v>131</v>
      </c>
      <c r="M420" s="33" t="s">
        <v>131</v>
      </c>
      <c r="N420" s="33" t="s">
        <v>5211</v>
      </c>
      <c r="O420" s="33" t="s">
        <v>3377</v>
      </c>
      <c r="P420" s="33" t="s">
        <v>131</v>
      </c>
      <c r="Q420" s="33" t="s">
        <v>3378</v>
      </c>
      <c r="R420" s="33" t="s">
        <v>3387</v>
      </c>
      <c r="S420">
        <v>1380</v>
      </c>
      <c r="T420" s="2" t="s">
        <v>64</v>
      </c>
      <c r="U420" s="39" t="s">
        <v>64</v>
      </c>
    </row>
    <row r="421" spans="1:21" x14ac:dyDescent="0.35">
      <c r="A421" s="33">
        <v>152195</v>
      </c>
      <c r="B421" s="33" t="s">
        <v>1643</v>
      </c>
      <c r="C421" s="33">
        <v>1312010</v>
      </c>
      <c r="D421" s="33" t="s">
        <v>3237</v>
      </c>
      <c r="E421" s="33" t="s">
        <v>5212</v>
      </c>
      <c r="F421" s="33" t="s">
        <v>3370</v>
      </c>
      <c r="G421" s="33" t="s">
        <v>3371</v>
      </c>
      <c r="H421" t="s">
        <v>5213</v>
      </c>
      <c r="I421" s="2">
        <v>226183835</v>
      </c>
      <c r="J421" s="33" t="s">
        <v>5214</v>
      </c>
      <c r="K421" s="33" t="s">
        <v>4304</v>
      </c>
      <c r="L421" s="33" t="s">
        <v>131</v>
      </c>
      <c r="M421" s="33" t="s">
        <v>131</v>
      </c>
      <c r="N421" s="33" t="s">
        <v>5215</v>
      </c>
      <c r="O421" s="33" t="s">
        <v>3377</v>
      </c>
      <c r="P421" s="33" t="s">
        <v>131</v>
      </c>
      <c r="Q421" s="33" t="s">
        <v>3378</v>
      </c>
      <c r="R421" s="33" t="s">
        <v>3418</v>
      </c>
      <c r="S421">
        <v>725</v>
      </c>
      <c r="T421" s="2" t="s">
        <v>64</v>
      </c>
      <c r="U421" s="39" t="s">
        <v>64</v>
      </c>
    </row>
    <row r="422" spans="1:21" x14ac:dyDescent="0.35">
      <c r="A422" s="33">
        <v>152201</v>
      </c>
      <c r="B422" s="33" t="s">
        <v>1662</v>
      </c>
      <c r="C422" s="33">
        <v>1312592</v>
      </c>
      <c r="D422" s="33" t="s">
        <v>3241</v>
      </c>
      <c r="E422" s="33" t="s">
        <v>5216</v>
      </c>
      <c r="F422" s="33" t="s">
        <v>3389</v>
      </c>
      <c r="G422" s="33" t="s">
        <v>3371</v>
      </c>
      <c r="H422" t="s">
        <v>5217</v>
      </c>
      <c r="I422" s="2">
        <v>226180171</v>
      </c>
      <c r="J422" s="33" t="s">
        <v>5218</v>
      </c>
      <c r="K422" s="33" t="s">
        <v>4304</v>
      </c>
      <c r="L422" s="33" t="s">
        <v>131</v>
      </c>
      <c r="M422" s="33" t="s">
        <v>131</v>
      </c>
      <c r="N422" s="33" t="s">
        <v>5219</v>
      </c>
      <c r="O422" s="33" t="s">
        <v>3377</v>
      </c>
      <c r="P422" s="33" t="s">
        <v>131</v>
      </c>
      <c r="Q422" s="33" t="s">
        <v>3378</v>
      </c>
      <c r="R422" s="33" t="s">
        <v>3418</v>
      </c>
      <c r="S422">
        <v>2329</v>
      </c>
      <c r="T422" s="2" t="s">
        <v>64</v>
      </c>
      <c r="U422" s="39" t="s">
        <v>64</v>
      </c>
    </row>
    <row r="423" spans="1:21" x14ac:dyDescent="0.35">
      <c r="A423" s="33">
        <v>152201</v>
      </c>
      <c r="B423" s="33" t="s">
        <v>1682</v>
      </c>
      <c r="C423" s="33">
        <v>1312772</v>
      </c>
      <c r="D423" s="33" t="s">
        <v>3241</v>
      </c>
      <c r="E423" s="33" t="s">
        <v>5216</v>
      </c>
      <c r="F423" s="33" t="s">
        <v>3370</v>
      </c>
      <c r="G423" s="33" t="s">
        <v>3371</v>
      </c>
      <c r="H423" t="s">
        <v>5217</v>
      </c>
      <c r="I423" s="2">
        <v>226180171</v>
      </c>
      <c r="J423" s="33" t="s">
        <v>5220</v>
      </c>
      <c r="K423" s="33" t="s">
        <v>4304</v>
      </c>
      <c r="L423" s="33" t="s">
        <v>131</v>
      </c>
      <c r="M423" s="33" t="s">
        <v>131</v>
      </c>
      <c r="N423" s="33" t="s">
        <v>5221</v>
      </c>
      <c r="O423" s="33" t="s">
        <v>3377</v>
      </c>
      <c r="P423" s="33" t="s">
        <v>131</v>
      </c>
      <c r="Q423" s="33" t="s">
        <v>3378</v>
      </c>
      <c r="R423" s="33" t="s">
        <v>5222</v>
      </c>
      <c r="S423">
        <v>2329</v>
      </c>
      <c r="T423" s="2" t="s">
        <v>64</v>
      </c>
      <c r="U423" s="39" t="s">
        <v>3399</v>
      </c>
    </row>
    <row r="424" spans="1:21" x14ac:dyDescent="0.35">
      <c r="A424" s="33">
        <v>152213</v>
      </c>
      <c r="B424" s="33" t="s">
        <v>1701</v>
      </c>
      <c r="C424" s="33">
        <v>1312289</v>
      </c>
      <c r="D424" s="33" t="s">
        <v>3245</v>
      </c>
      <c r="E424" s="33" t="s">
        <v>5223</v>
      </c>
      <c r="F424" s="33" t="s">
        <v>3370</v>
      </c>
      <c r="G424" s="33" t="s">
        <v>3371</v>
      </c>
      <c r="H424" t="s">
        <v>5224</v>
      </c>
      <c r="I424" s="2">
        <v>226183554</v>
      </c>
      <c r="J424" s="33" t="s">
        <v>5225</v>
      </c>
      <c r="K424" s="33" t="s">
        <v>4304</v>
      </c>
      <c r="L424" s="33" t="s">
        <v>131</v>
      </c>
      <c r="M424" s="33" t="s">
        <v>131</v>
      </c>
      <c r="N424" s="33" t="s">
        <v>5226</v>
      </c>
      <c r="O424" s="33" t="s">
        <v>3377</v>
      </c>
      <c r="P424" s="33" t="s">
        <v>131</v>
      </c>
      <c r="Q424" s="33" t="s">
        <v>3378</v>
      </c>
      <c r="R424" s="33" t="s">
        <v>3439</v>
      </c>
      <c r="S424">
        <v>407</v>
      </c>
      <c r="T424" s="2" t="s">
        <v>64</v>
      </c>
      <c r="U424" s="39" t="s">
        <v>64</v>
      </c>
    </row>
    <row r="425" spans="1:21" x14ac:dyDescent="0.35">
      <c r="A425" s="33">
        <v>152225</v>
      </c>
      <c r="B425" s="33" t="s">
        <v>1718</v>
      </c>
      <c r="C425" s="33">
        <v>1312351</v>
      </c>
      <c r="D425" s="33" t="s">
        <v>3249</v>
      </c>
      <c r="E425" s="33" t="s">
        <v>5227</v>
      </c>
      <c r="F425" s="33" t="s">
        <v>3389</v>
      </c>
      <c r="G425" s="33" t="s">
        <v>3371</v>
      </c>
      <c r="H425" t="s">
        <v>5228</v>
      </c>
      <c r="I425" s="2">
        <v>222009671</v>
      </c>
      <c r="J425" s="33" t="s">
        <v>5229</v>
      </c>
      <c r="K425" s="33" t="s">
        <v>4304</v>
      </c>
      <c r="L425" s="33" t="s">
        <v>131</v>
      </c>
      <c r="M425" s="33" t="s">
        <v>131</v>
      </c>
      <c r="N425" s="33" t="s">
        <v>5230</v>
      </c>
      <c r="O425" s="33" t="s">
        <v>3377</v>
      </c>
      <c r="P425" s="33" t="s">
        <v>131</v>
      </c>
      <c r="Q425" s="33" t="s">
        <v>3378</v>
      </c>
      <c r="R425" s="33" t="s">
        <v>3387</v>
      </c>
      <c r="S425">
        <v>1369</v>
      </c>
      <c r="T425" s="2" t="s">
        <v>64</v>
      </c>
      <c r="U425" s="39" t="s">
        <v>64</v>
      </c>
    </row>
    <row r="426" spans="1:21" x14ac:dyDescent="0.35">
      <c r="A426" s="33">
        <v>152225</v>
      </c>
      <c r="B426" s="33" t="s">
        <v>1735</v>
      </c>
      <c r="C426" s="33">
        <v>1312593</v>
      </c>
      <c r="D426" s="33" t="s">
        <v>3249</v>
      </c>
      <c r="E426" s="33" t="s">
        <v>5227</v>
      </c>
      <c r="F426" s="33" t="s">
        <v>3370</v>
      </c>
      <c r="G426" s="33" t="s">
        <v>3371</v>
      </c>
      <c r="H426" t="s">
        <v>5228</v>
      </c>
      <c r="I426" s="2">
        <v>222009671</v>
      </c>
      <c r="J426" s="33" t="s">
        <v>5231</v>
      </c>
      <c r="K426" s="33" t="s">
        <v>4304</v>
      </c>
      <c r="L426" s="33" t="s">
        <v>131</v>
      </c>
      <c r="M426" s="33" t="s">
        <v>131</v>
      </c>
      <c r="N426" s="33" t="s">
        <v>5232</v>
      </c>
      <c r="O426" s="33" t="s">
        <v>3377</v>
      </c>
      <c r="P426" s="33" t="s">
        <v>131</v>
      </c>
      <c r="Q426" s="33" t="s">
        <v>3378</v>
      </c>
      <c r="R426" s="33" t="s">
        <v>5233</v>
      </c>
      <c r="S426">
        <v>1369</v>
      </c>
      <c r="T426" s="2" t="s">
        <v>64</v>
      </c>
      <c r="U426" s="39" t="s">
        <v>3399</v>
      </c>
    </row>
    <row r="427" spans="1:21" x14ac:dyDescent="0.35">
      <c r="A427" s="33">
        <v>152237</v>
      </c>
      <c r="B427" s="33" t="s">
        <v>1762</v>
      </c>
      <c r="C427" s="33">
        <v>1312027</v>
      </c>
      <c r="D427" s="33" t="s">
        <v>3253</v>
      </c>
      <c r="E427" s="33" t="s">
        <v>5234</v>
      </c>
      <c r="F427" s="33" t="s">
        <v>3389</v>
      </c>
      <c r="G427" s="33" t="s">
        <v>3371</v>
      </c>
      <c r="H427" t="s">
        <v>5235</v>
      </c>
      <c r="I427" s="2">
        <v>225507902</v>
      </c>
      <c r="J427" s="33" t="s">
        <v>5236</v>
      </c>
      <c r="K427" s="33" t="s">
        <v>4304</v>
      </c>
      <c r="L427" s="33" t="s">
        <v>131</v>
      </c>
      <c r="M427" s="33" t="s">
        <v>131</v>
      </c>
      <c r="N427" s="33" t="s">
        <v>5237</v>
      </c>
      <c r="O427" s="33" t="s">
        <v>3377</v>
      </c>
      <c r="P427" s="33" t="s">
        <v>131</v>
      </c>
      <c r="Q427" s="33" t="s">
        <v>3378</v>
      </c>
      <c r="R427" s="33" t="s">
        <v>3387</v>
      </c>
      <c r="S427">
        <v>1348</v>
      </c>
      <c r="T427" s="2" t="s">
        <v>64</v>
      </c>
      <c r="U427" s="39" t="s">
        <v>64</v>
      </c>
    </row>
    <row r="428" spans="1:21" x14ac:dyDescent="0.35">
      <c r="A428" s="33">
        <v>152237</v>
      </c>
      <c r="B428" s="33" t="s">
        <v>1775</v>
      </c>
      <c r="C428" s="33">
        <v>1312225</v>
      </c>
      <c r="D428" s="33" t="s">
        <v>3253</v>
      </c>
      <c r="E428" s="33" t="s">
        <v>5234</v>
      </c>
      <c r="F428" s="33" t="s">
        <v>3370</v>
      </c>
      <c r="G428" s="33" t="s">
        <v>3371</v>
      </c>
      <c r="H428" t="s">
        <v>5235</v>
      </c>
      <c r="I428" s="2">
        <v>225507902</v>
      </c>
      <c r="J428" s="33" t="s">
        <v>5238</v>
      </c>
      <c r="K428" s="33" t="s">
        <v>4304</v>
      </c>
      <c r="L428" s="33" t="s">
        <v>131</v>
      </c>
      <c r="M428" s="33" t="s">
        <v>131</v>
      </c>
      <c r="N428" s="33" t="s">
        <v>5239</v>
      </c>
      <c r="O428" s="33" t="s">
        <v>3377</v>
      </c>
      <c r="P428" s="33" t="s">
        <v>131</v>
      </c>
      <c r="Q428" s="33" t="s">
        <v>3378</v>
      </c>
      <c r="R428" s="33" t="s">
        <v>3398</v>
      </c>
      <c r="S428">
        <v>1348</v>
      </c>
      <c r="T428" s="2" t="s">
        <v>64</v>
      </c>
      <c r="U428" s="39" t="s">
        <v>3399</v>
      </c>
    </row>
    <row r="429" spans="1:21" x14ac:dyDescent="0.35">
      <c r="A429" s="33">
        <v>152237</v>
      </c>
      <c r="B429" s="33" t="s">
        <v>1749</v>
      </c>
      <c r="C429" s="33">
        <v>1312833</v>
      </c>
      <c r="D429" s="33" t="s">
        <v>3253</v>
      </c>
      <c r="E429" s="33" t="s">
        <v>5234</v>
      </c>
      <c r="F429" s="33" t="s">
        <v>3389</v>
      </c>
      <c r="G429" s="33" t="s">
        <v>3371</v>
      </c>
      <c r="H429" t="s">
        <v>5235</v>
      </c>
      <c r="I429" s="2">
        <v>225507902</v>
      </c>
      <c r="J429" s="33" t="s">
        <v>5240</v>
      </c>
      <c r="K429" s="33" t="s">
        <v>4304</v>
      </c>
      <c r="L429" s="33" t="s">
        <v>131</v>
      </c>
      <c r="M429" s="33" t="s">
        <v>131</v>
      </c>
      <c r="N429" s="33" t="s">
        <v>5241</v>
      </c>
      <c r="O429" s="33" t="s">
        <v>3377</v>
      </c>
      <c r="P429" s="33" t="s">
        <v>131</v>
      </c>
      <c r="Q429" s="33" t="s">
        <v>3378</v>
      </c>
      <c r="R429" s="33" t="s">
        <v>3387</v>
      </c>
      <c r="S429">
        <v>1348</v>
      </c>
      <c r="T429" s="2" t="s">
        <v>64</v>
      </c>
      <c r="U429" s="39" t="s">
        <v>64</v>
      </c>
    </row>
    <row r="430" spans="1:21" x14ac:dyDescent="0.35">
      <c r="A430" s="33">
        <v>152249</v>
      </c>
      <c r="B430" s="33" t="s">
        <v>1788</v>
      </c>
      <c r="C430" s="33">
        <v>1313649</v>
      </c>
      <c r="D430" s="33" t="s">
        <v>3257</v>
      </c>
      <c r="E430" s="33" t="s">
        <v>5242</v>
      </c>
      <c r="F430" s="33" t="s">
        <v>3370</v>
      </c>
      <c r="G430" s="33" t="s">
        <v>3371</v>
      </c>
      <c r="H430" t="s">
        <v>5243</v>
      </c>
      <c r="I430" s="2">
        <v>252618871</v>
      </c>
      <c r="J430" s="33" t="s">
        <v>5244</v>
      </c>
      <c r="K430" s="33" t="s">
        <v>5245</v>
      </c>
      <c r="L430" s="33" t="s">
        <v>5246</v>
      </c>
      <c r="M430" s="33" t="s">
        <v>131</v>
      </c>
      <c r="N430" s="33" t="s">
        <v>5247</v>
      </c>
      <c r="O430" s="33" t="s">
        <v>3377</v>
      </c>
      <c r="P430" s="33" t="s">
        <v>131</v>
      </c>
      <c r="Q430" s="33" t="s">
        <v>3378</v>
      </c>
      <c r="R430" s="33" t="s">
        <v>3418</v>
      </c>
      <c r="S430">
        <v>1780</v>
      </c>
      <c r="T430" s="2" t="s">
        <v>64</v>
      </c>
      <c r="U430" s="39" t="s">
        <v>64</v>
      </c>
    </row>
    <row r="431" spans="1:21" x14ac:dyDescent="0.35">
      <c r="A431" s="33">
        <v>152250</v>
      </c>
      <c r="B431" s="33" t="s">
        <v>1801</v>
      </c>
      <c r="C431" s="33">
        <v>1313691</v>
      </c>
      <c r="D431" s="33" t="s">
        <v>3261</v>
      </c>
      <c r="E431" s="33" t="s">
        <v>5248</v>
      </c>
      <c r="F431" s="33" t="s">
        <v>3370</v>
      </c>
      <c r="G431" s="33" t="s">
        <v>3371</v>
      </c>
      <c r="H431" t="s">
        <v>5249</v>
      </c>
      <c r="I431" s="2">
        <v>252612396</v>
      </c>
      <c r="J431" s="33" t="s">
        <v>5250</v>
      </c>
      <c r="K431" s="33" t="s">
        <v>5245</v>
      </c>
      <c r="L431" s="33" t="s">
        <v>5246</v>
      </c>
      <c r="M431" s="33" t="s">
        <v>131</v>
      </c>
      <c r="N431" s="33" t="s">
        <v>5251</v>
      </c>
      <c r="O431" s="33" t="s">
        <v>3377</v>
      </c>
      <c r="P431" s="33" t="s">
        <v>131</v>
      </c>
      <c r="Q431" s="33" t="s">
        <v>3378</v>
      </c>
      <c r="R431" s="33" t="s">
        <v>3387</v>
      </c>
      <c r="S431">
        <v>906</v>
      </c>
      <c r="T431" s="2" t="s">
        <v>64</v>
      </c>
      <c r="U431" s="39" t="s">
        <v>64</v>
      </c>
    </row>
    <row r="432" spans="1:21" x14ac:dyDescent="0.35">
      <c r="A432" s="33">
        <v>152262</v>
      </c>
      <c r="B432" s="33" t="s">
        <v>1814</v>
      </c>
      <c r="C432" s="33">
        <v>1313365</v>
      </c>
      <c r="D432" s="33" t="s">
        <v>3264</v>
      </c>
      <c r="E432" s="33" t="s">
        <v>5252</v>
      </c>
      <c r="F432" s="33" t="s">
        <v>3370</v>
      </c>
      <c r="G432" s="33" t="s">
        <v>3371</v>
      </c>
      <c r="H432" t="s">
        <v>5253</v>
      </c>
      <c r="I432" s="2">
        <v>252601554</v>
      </c>
      <c r="J432" s="33" t="s">
        <v>5254</v>
      </c>
      <c r="K432" s="33" t="s">
        <v>5245</v>
      </c>
      <c r="L432" s="33" t="s">
        <v>5246</v>
      </c>
      <c r="M432" s="33" t="s">
        <v>131</v>
      </c>
      <c r="N432" s="33" t="s">
        <v>5255</v>
      </c>
      <c r="O432" s="33" t="s">
        <v>3377</v>
      </c>
      <c r="P432" s="33" t="s">
        <v>131</v>
      </c>
      <c r="Q432" s="33" t="s">
        <v>3378</v>
      </c>
      <c r="R432" s="33" t="s">
        <v>3387</v>
      </c>
      <c r="S432">
        <v>1082</v>
      </c>
      <c r="T432" s="2" t="s">
        <v>64</v>
      </c>
      <c r="U432" s="39" t="s">
        <v>64</v>
      </c>
    </row>
    <row r="433" spans="1:21" x14ac:dyDescent="0.35">
      <c r="A433" s="33">
        <v>152274</v>
      </c>
      <c r="B433" s="33" t="s">
        <v>1827</v>
      </c>
      <c r="C433" s="33">
        <v>1313186</v>
      </c>
      <c r="D433" s="33" t="s">
        <v>3267</v>
      </c>
      <c r="E433" s="33" t="s">
        <v>5256</v>
      </c>
      <c r="F433" s="33" t="s">
        <v>3370</v>
      </c>
      <c r="G433" s="33" t="s">
        <v>3371</v>
      </c>
      <c r="H433" t="s">
        <v>5257</v>
      </c>
      <c r="I433" s="2">
        <v>252692892</v>
      </c>
      <c r="J433" s="33" t="s">
        <v>5258</v>
      </c>
      <c r="K433" s="33" t="s">
        <v>5245</v>
      </c>
      <c r="L433" s="33" t="s">
        <v>5246</v>
      </c>
      <c r="M433" s="33" t="s">
        <v>131</v>
      </c>
      <c r="N433" s="33" t="s">
        <v>5259</v>
      </c>
      <c r="O433" s="33" t="s">
        <v>3377</v>
      </c>
      <c r="P433" s="33" t="s">
        <v>131</v>
      </c>
      <c r="Q433" s="33" t="s">
        <v>3378</v>
      </c>
      <c r="R433" s="33" t="s">
        <v>3379</v>
      </c>
      <c r="S433">
        <v>828</v>
      </c>
      <c r="T433" s="2" t="s">
        <v>64</v>
      </c>
      <c r="U433" s="39" t="s">
        <v>64</v>
      </c>
    </row>
    <row r="434" spans="1:21" x14ac:dyDescent="0.35">
      <c r="A434" s="33">
        <v>152286</v>
      </c>
      <c r="B434" s="33" t="s">
        <v>1840</v>
      </c>
      <c r="C434" s="33">
        <v>1313333</v>
      </c>
      <c r="D434" s="33" t="s">
        <v>3270</v>
      </c>
      <c r="E434" s="33" t="s">
        <v>5260</v>
      </c>
      <c r="F434" s="33" t="s">
        <v>3370</v>
      </c>
      <c r="G434" s="33" t="s">
        <v>3371</v>
      </c>
      <c r="H434" t="s">
        <v>5261</v>
      </c>
      <c r="I434" s="2">
        <v>252607377</v>
      </c>
      <c r="J434" s="33" t="s">
        <v>5262</v>
      </c>
      <c r="K434" s="33" t="s">
        <v>5263</v>
      </c>
      <c r="L434" s="33" t="s">
        <v>5246</v>
      </c>
      <c r="M434" s="33" t="s">
        <v>131</v>
      </c>
      <c r="N434" s="33" t="s">
        <v>5264</v>
      </c>
      <c r="O434" s="33" t="s">
        <v>3377</v>
      </c>
      <c r="P434" s="33" t="s">
        <v>131</v>
      </c>
      <c r="Q434" s="33" t="s">
        <v>3378</v>
      </c>
      <c r="R434" s="33" t="s">
        <v>3465</v>
      </c>
      <c r="S434">
        <v>673</v>
      </c>
      <c r="T434" s="2" t="s">
        <v>64</v>
      </c>
      <c r="U434" s="39" t="s">
        <v>64</v>
      </c>
    </row>
    <row r="435" spans="1:21" x14ac:dyDescent="0.35">
      <c r="A435" s="33">
        <v>152298</v>
      </c>
      <c r="B435" s="33" t="s">
        <v>1853</v>
      </c>
      <c r="C435" s="33">
        <v>1314529</v>
      </c>
      <c r="D435" s="33" t="s">
        <v>3273</v>
      </c>
      <c r="E435" s="33" t="s">
        <v>5265</v>
      </c>
      <c r="F435" s="33" t="s">
        <v>3389</v>
      </c>
      <c r="G435" s="33" t="s">
        <v>3371</v>
      </c>
      <c r="H435" t="s">
        <v>5266</v>
      </c>
      <c r="I435" s="2">
        <v>229698400</v>
      </c>
      <c r="J435" s="33" t="s">
        <v>5267</v>
      </c>
      <c r="K435" s="33" t="s">
        <v>5268</v>
      </c>
      <c r="L435" s="33" t="s">
        <v>4671</v>
      </c>
      <c r="M435" s="33" t="s">
        <v>131</v>
      </c>
      <c r="N435" s="33" t="s">
        <v>5269</v>
      </c>
      <c r="O435" s="33" t="s">
        <v>3377</v>
      </c>
      <c r="P435" s="33" t="s">
        <v>131</v>
      </c>
      <c r="Q435" s="33" t="s">
        <v>3378</v>
      </c>
      <c r="R435" s="33" t="s">
        <v>3418</v>
      </c>
      <c r="S435">
        <v>1870</v>
      </c>
      <c r="T435" s="2" t="s">
        <v>64</v>
      </c>
      <c r="U435" s="39" t="s">
        <v>64</v>
      </c>
    </row>
    <row r="436" spans="1:21" x14ac:dyDescent="0.35">
      <c r="A436" s="33">
        <v>152298</v>
      </c>
      <c r="B436" s="33" t="s">
        <v>1867</v>
      </c>
      <c r="C436" s="33">
        <v>1314986</v>
      </c>
      <c r="D436" s="33" t="s">
        <v>3273</v>
      </c>
      <c r="E436" s="33" t="s">
        <v>5265</v>
      </c>
      <c r="F436" s="33" t="s">
        <v>3370</v>
      </c>
      <c r="G436" s="33" t="s">
        <v>3371</v>
      </c>
      <c r="H436" t="s">
        <v>5266</v>
      </c>
      <c r="I436" s="2">
        <v>229698400</v>
      </c>
      <c r="J436" s="33" t="s">
        <v>4561</v>
      </c>
      <c r="K436" s="33" t="s">
        <v>4681</v>
      </c>
      <c r="L436" s="33" t="s">
        <v>4671</v>
      </c>
      <c r="M436" s="33" t="s">
        <v>131</v>
      </c>
      <c r="N436" s="33" t="s">
        <v>5270</v>
      </c>
      <c r="O436" s="33" t="s">
        <v>3377</v>
      </c>
      <c r="P436" s="33" t="s">
        <v>131</v>
      </c>
      <c r="Q436" s="33" t="s">
        <v>3378</v>
      </c>
      <c r="R436" s="33" t="s">
        <v>3379</v>
      </c>
      <c r="S436">
        <v>1870</v>
      </c>
      <c r="T436" s="2" t="s">
        <v>64</v>
      </c>
      <c r="U436" s="39" t="s">
        <v>64</v>
      </c>
    </row>
    <row r="437" spans="1:21" x14ac:dyDescent="0.35">
      <c r="A437" s="33">
        <v>152304</v>
      </c>
      <c r="B437" s="33" t="s">
        <v>1881</v>
      </c>
      <c r="C437" s="33">
        <v>1314807</v>
      </c>
      <c r="D437" s="33" t="s">
        <v>3276</v>
      </c>
      <c r="E437" s="33" t="s">
        <v>5271</v>
      </c>
      <c r="F437" s="33" t="s">
        <v>3370</v>
      </c>
      <c r="G437" s="33" t="s">
        <v>3371</v>
      </c>
      <c r="H437" t="s">
        <v>5272</v>
      </c>
      <c r="I437" s="2">
        <v>252872428</v>
      </c>
      <c r="J437" s="33" t="s">
        <v>5273</v>
      </c>
      <c r="K437" s="33" t="s">
        <v>5274</v>
      </c>
      <c r="L437" s="33" t="s">
        <v>4671</v>
      </c>
      <c r="M437" s="33" t="s">
        <v>131</v>
      </c>
      <c r="N437" s="33" t="s">
        <v>5275</v>
      </c>
      <c r="O437" s="33" t="s">
        <v>3377</v>
      </c>
      <c r="P437" s="33" t="s">
        <v>131</v>
      </c>
      <c r="Q437" s="33" t="s">
        <v>3378</v>
      </c>
      <c r="R437" s="33" t="s">
        <v>3456</v>
      </c>
      <c r="S437">
        <v>782</v>
      </c>
      <c r="T437" s="2" t="s">
        <v>64</v>
      </c>
      <c r="U437" s="39" t="s">
        <v>64</v>
      </c>
    </row>
    <row r="438" spans="1:21" x14ac:dyDescent="0.35">
      <c r="A438" s="33">
        <v>152316</v>
      </c>
      <c r="B438" s="33" t="s">
        <v>1907</v>
      </c>
      <c r="C438" s="33">
        <v>1314466</v>
      </c>
      <c r="D438" s="33" t="s">
        <v>3279</v>
      </c>
      <c r="E438" s="33" t="s">
        <v>5276</v>
      </c>
      <c r="F438" s="33" t="s">
        <v>3370</v>
      </c>
      <c r="G438" s="33" t="s">
        <v>3371</v>
      </c>
      <c r="H438" t="s">
        <v>5277</v>
      </c>
      <c r="I438" s="2">
        <v>252403600</v>
      </c>
      <c r="J438" s="33" t="s">
        <v>5278</v>
      </c>
      <c r="K438" s="33" t="s">
        <v>5279</v>
      </c>
      <c r="L438" s="33" t="s">
        <v>4689</v>
      </c>
      <c r="M438" s="33" t="s">
        <v>131</v>
      </c>
      <c r="N438" s="33" t="s">
        <v>5280</v>
      </c>
      <c r="O438" s="33" t="s">
        <v>3377</v>
      </c>
      <c r="P438" s="33" t="s">
        <v>131</v>
      </c>
      <c r="Q438" s="33" t="s">
        <v>3378</v>
      </c>
      <c r="R438" s="33" t="s">
        <v>3398</v>
      </c>
      <c r="S438">
        <v>2140</v>
      </c>
      <c r="T438" s="2" t="s">
        <v>64</v>
      </c>
      <c r="U438" s="39" t="s">
        <v>3399</v>
      </c>
    </row>
    <row r="439" spans="1:21" x14ac:dyDescent="0.35">
      <c r="A439" s="33">
        <v>152316</v>
      </c>
      <c r="B439" s="33" t="s">
        <v>1894</v>
      </c>
      <c r="C439" s="33">
        <v>1314712</v>
      </c>
      <c r="D439" s="33" t="s">
        <v>3279</v>
      </c>
      <c r="E439" s="33" t="s">
        <v>5276</v>
      </c>
      <c r="F439" s="33" t="s">
        <v>3389</v>
      </c>
      <c r="G439" s="33" t="s">
        <v>3371</v>
      </c>
      <c r="H439" t="s">
        <v>5277</v>
      </c>
      <c r="I439" s="2">
        <v>252403600</v>
      </c>
      <c r="J439" s="33" t="s">
        <v>5281</v>
      </c>
      <c r="K439" s="33" t="s">
        <v>5279</v>
      </c>
      <c r="L439" s="33" t="s">
        <v>4689</v>
      </c>
      <c r="M439" s="33" t="s">
        <v>131</v>
      </c>
      <c r="N439" s="33" t="s">
        <v>5282</v>
      </c>
      <c r="O439" s="33" t="s">
        <v>3377</v>
      </c>
      <c r="P439" s="33" t="s">
        <v>131</v>
      </c>
      <c r="Q439" s="33" t="s">
        <v>3378</v>
      </c>
      <c r="R439" s="33" t="s">
        <v>3387</v>
      </c>
      <c r="S439">
        <v>2140</v>
      </c>
      <c r="T439" s="2" t="s">
        <v>64</v>
      </c>
      <c r="U439" s="39" t="s">
        <v>64</v>
      </c>
    </row>
    <row r="440" spans="1:21" x14ac:dyDescent="0.35">
      <c r="A440" s="33">
        <v>152328</v>
      </c>
      <c r="B440" s="33" t="s">
        <v>1919</v>
      </c>
      <c r="C440" s="33">
        <v>1315189</v>
      </c>
      <c r="D440" s="33" t="s">
        <v>3282</v>
      </c>
      <c r="E440" s="33" t="s">
        <v>5283</v>
      </c>
      <c r="F440" s="33" t="s">
        <v>3370</v>
      </c>
      <c r="G440" s="33" t="s">
        <v>3371</v>
      </c>
      <c r="H440" t="s">
        <v>5284</v>
      </c>
      <c r="I440" s="2">
        <v>229759795</v>
      </c>
      <c r="J440" s="33" t="s">
        <v>5285</v>
      </c>
      <c r="K440" s="33" t="s">
        <v>5286</v>
      </c>
      <c r="L440" s="33" t="s">
        <v>5287</v>
      </c>
      <c r="M440" s="33" t="s">
        <v>131</v>
      </c>
      <c r="N440" s="33" t="s">
        <v>5288</v>
      </c>
      <c r="O440" s="33" t="s">
        <v>3377</v>
      </c>
      <c r="P440" s="33" t="s">
        <v>131</v>
      </c>
      <c r="Q440" s="33" t="s">
        <v>3378</v>
      </c>
      <c r="R440" s="33" t="s">
        <v>3387</v>
      </c>
      <c r="S440">
        <v>1287</v>
      </c>
      <c r="T440" s="2" t="s">
        <v>64</v>
      </c>
      <c r="U440" s="39" t="s">
        <v>64</v>
      </c>
    </row>
    <row r="441" spans="1:21" x14ac:dyDescent="0.35">
      <c r="A441" s="33">
        <v>152330</v>
      </c>
      <c r="B441" s="33" t="s">
        <v>1932</v>
      </c>
      <c r="C441" s="33">
        <v>1315595</v>
      </c>
      <c r="D441" s="33" t="s">
        <v>3285</v>
      </c>
      <c r="E441" s="33" t="s">
        <v>5289</v>
      </c>
      <c r="F441" s="33" t="s">
        <v>3370</v>
      </c>
      <c r="G441" s="33" t="s">
        <v>3371</v>
      </c>
      <c r="H441" t="s">
        <v>5290</v>
      </c>
      <c r="I441" s="2">
        <v>224221338</v>
      </c>
      <c r="J441" s="33" t="s">
        <v>5291</v>
      </c>
      <c r="K441" s="33" t="s">
        <v>5292</v>
      </c>
      <c r="L441" s="33" t="s">
        <v>5287</v>
      </c>
      <c r="M441" s="33" t="s">
        <v>131</v>
      </c>
      <c r="N441" s="33" t="s">
        <v>5293</v>
      </c>
      <c r="O441" s="33" t="s">
        <v>3377</v>
      </c>
      <c r="P441" s="33" t="s">
        <v>131</v>
      </c>
      <c r="Q441" s="33" t="s">
        <v>3378</v>
      </c>
      <c r="R441" s="33" t="s">
        <v>3387</v>
      </c>
      <c r="S441">
        <v>1765</v>
      </c>
      <c r="T441" s="2" t="s">
        <v>64</v>
      </c>
      <c r="U441" s="39" t="s">
        <v>64</v>
      </c>
    </row>
    <row r="442" spans="1:21" x14ac:dyDescent="0.35">
      <c r="A442" s="33">
        <v>152341</v>
      </c>
      <c r="B442" s="33" t="s">
        <v>1944</v>
      </c>
      <c r="C442" s="33">
        <v>1315577</v>
      </c>
      <c r="D442" s="33" t="s">
        <v>3288</v>
      </c>
      <c r="E442" s="33" t="s">
        <v>5294</v>
      </c>
      <c r="F442" s="33" t="s">
        <v>3370</v>
      </c>
      <c r="G442" s="33" t="s">
        <v>3371</v>
      </c>
      <c r="H442" t="s">
        <v>5295</v>
      </c>
      <c r="I442" s="2">
        <v>224110634</v>
      </c>
      <c r="J442" s="33" t="s">
        <v>5296</v>
      </c>
      <c r="K442" s="33" t="s">
        <v>5297</v>
      </c>
      <c r="L442" s="33" t="s">
        <v>5287</v>
      </c>
      <c r="M442" s="33" t="s">
        <v>131</v>
      </c>
      <c r="N442" s="33" t="s">
        <v>5298</v>
      </c>
      <c r="O442" s="33" t="s">
        <v>3377</v>
      </c>
      <c r="P442" s="33" t="s">
        <v>131</v>
      </c>
      <c r="Q442" s="33" t="s">
        <v>3378</v>
      </c>
      <c r="R442" s="33" t="s">
        <v>3439</v>
      </c>
      <c r="S442">
        <v>1219</v>
      </c>
      <c r="T442" s="2" t="s">
        <v>64</v>
      </c>
      <c r="U442" s="39" t="s">
        <v>64</v>
      </c>
    </row>
    <row r="443" spans="1:21" x14ac:dyDescent="0.35">
      <c r="A443" s="33">
        <v>152353</v>
      </c>
      <c r="B443" s="33" t="s">
        <v>1968</v>
      </c>
      <c r="C443" s="33">
        <v>1315134</v>
      </c>
      <c r="D443" s="33" t="s">
        <v>3291</v>
      </c>
      <c r="E443" s="33" t="s">
        <v>5299</v>
      </c>
      <c r="F443" s="33" t="s">
        <v>3370</v>
      </c>
      <c r="G443" s="33" t="s">
        <v>3371</v>
      </c>
      <c r="H443" t="s">
        <v>5300</v>
      </c>
      <c r="I443" s="2">
        <v>224156244</v>
      </c>
      <c r="J443" s="33" t="s">
        <v>5301</v>
      </c>
      <c r="K443" s="33" t="s">
        <v>5292</v>
      </c>
      <c r="L443" s="33" t="s">
        <v>5287</v>
      </c>
      <c r="M443" s="33" t="s">
        <v>131</v>
      </c>
      <c r="N443" s="33" t="s">
        <v>5302</v>
      </c>
      <c r="O443" s="33" t="s">
        <v>3377</v>
      </c>
      <c r="P443" s="33" t="s">
        <v>131</v>
      </c>
      <c r="Q443" s="33" t="s">
        <v>3378</v>
      </c>
      <c r="R443" s="33" t="s">
        <v>3398</v>
      </c>
      <c r="S443">
        <v>1415</v>
      </c>
      <c r="T443" s="2" t="s">
        <v>64</v>
      </c>
      <c r="U443" s="39" t="s">
        <v>3399</v>
      </c>
    </row>
    <row r="444" spans="1:21" x14ac:dyDescent="0.35">
      <c r="A444" s="33">
        <v>152353</v>
      </c>
      <c r="B444" s="33" t="s">
        <v>1956</v>
      </c>
      <c r="C444" s="33">
        <v>1315777</v>
      </c>
      <c r="D444" s="33" t="s">
        <v>3291</v>
      </c>
      <c r="E444" s="33" t="s">
        <v>5299</v>
      </c>
      <c r="F444" s="33" t="s">
        <v>3389</v>
      </c>
      <c r="G444" s="33" t="s">
        <v>3371</v>
      </c>
      <c r="H444" t="s">
        <v>5300</v>
      </c>
      <c r="I444" s="2">
        <v>224156244</v>
      </c>
      <c r="J444" s="33" t="s">
        <v>5303</v>
      </c>
      <c r="K444" s="33" t="s">
        <v>5304</v>
      </c>
      <c r="L444" s="33" t="s">
        <v>5287</v>
      </c>
      <c r="M444" s="33" t="s">
        <v>131</v>
      </c>
      <c r="N444" s="33" t="s">
        <v>5305</v>
      </c>
      <c r="O444" s="33" t="s">
        <v>3377</v>
      </c>
      <c r="P444" s="33" t="s">
        <v>131</v>
      </c>
      <c r="Q444" s="33" t="s">
        <v>3378</v>
      </c>
      <c r="R444" s="33" t="s">
        <v>3387</v>
      </c>
      <c r="S444">
        <v>1415</v>
      </c>
      <c r="T444" s="2" t="s">
        <v>64</v>
      </c>
      <c r="U444" s="39" t="s">
        <v>64</v>
      </c>
    </row>
    <row r="445" spans="1:21" x14ac:dyDescent="0.35">
      <c r="A445" s="33">
        <v>152365</v>
      </c>
      <c r="B445" s="33" t="s">
        <v>1979</v>
      </c>
      <c r="C445" s="33">
        <v>1315153</v>
      </c>
      <c r="D445" s="33" t="s">
        <v>3294</v>
      </c>
      <c r="E445" s="33" t="s">
        <v>5306</v>
      </c>
      <c r="F445" s="33" t="s">
        <v>3389</v>
      </c>
      <c r="G445" s="33" t="s">
        <v>3371</v>
      </c>
      <c r="H445" t="s">
        <v>5307</v>
      </c>
      <c r="I445" s="2">
        <v>229672062</v>
      </c>
      <c r="J445" s="33" t="s">
        <v>5308</v>
      </c>
      <c r="K445" s="33" t="s">
        <v>5309</v>
      </c>
      <c r="L445" s="33" t="s">
        <v>5287</v>
      </c>
      <c r="M445" s="33" t="s">
        <v>131</v>
      </c>
      <c r="N445" s="33" t="s">
        <v>5310</v>
      </c>
      <c r="O445" s="33" t="s">
        <v>3377</v>
      </c>
      <c r="P445" s="33" t="s">
        <v>131</v>
      </c>
      <c r="Q445" s="33" t="s">
        <v>3378</v>
      </c>
      <c r="R445" s="33" t="s">
        <v>3387</v>
      </c>
      <c r="S445">
        <v>1052</v>
      </c>
      <c r="T445" s="2" t="s">
        <v>64</v>
      </c>
      <c r="U445" s="39" t="s">
        <v>64</v>
      </c>
    </row>
    <row r="446" spans="1:21" x14ac:dyDescent="0.35">
      <c r="A446" s="33">
        <v>152365</v>
      </c>
      <c r="B446" s="33" t="s">
        <v>1990</v>
      </c>
      <c r="C446" s="33">
        <v>1315926</v>
      </c>
      <c r="D446" s="33" t="s">
        <v>3294</v>
      </c>
      <c r="E446" s="33" t="s">
        <v>5306</v>
      </c>
      <c r="F446" s="33" t="s">
        <v>3370</v>
      </c>
      <c r="G446" s="33" t="s">
        <v>3371</v>
      </c>
      <c r="H446" t="s">
        <v>5307</v>
      </c>
      <c r="I446" s="2">
        <v>229672062</v>
      </c>
      <c r="J446" s="33" t="s">
        <v>5311</v>
      </c>
      <c r="K446" s="33" t="s">
        <v>5309</v>
      </c>
      <c r="L446" s="33" t="s">
        <v>5287</v>
      </c>
      <c r="M446" s="33" t="s">
        <v>131</v>
      </c>
      <c r="N446" s="33" t="s">
        <v>5310</v>
      </c>
      <c r="O446" s="33" t="s">
        <v>3377</v>
      </c>
      <c r="P446" s="33" t="s">
        <v>131</v>
      </c>
      <c r="Q446" s="33" t="s">
        <v>3378</v>
      </c>
      <c r="R446" s="33" t="s">
        <v>3398</v>
      </c>
      <c r="S446">
        <v>1052</v>
      </c>
      <c r="T446" s="2" t="s">
        <v>64</v>
      </c>
      <c r="U446" s="39" t="s">
        <v>3399</v>
      </c>
    </row>
    <row r="447" spans="1:21" x14ac:dyDescent="0.35">
      <c r="A447" s="33">
        <v>152377</v>
      </c>
      <c r="B447" s="33" t="s">
        <v>2012</v>
      </c>
      <c r="C447" s="33">
        <v>1315042</v>
      </c>
      <c r="D447" s="33" t="s">
        <v>3297</v>
      </c>
      <c r="E447" s="33" t="s">
        <v>5312</v>
      </c>
      <c r="F447" s="33" t="s">
        <v>3370</v>
      </c>
      <c r="G447" s="33" t="s">
        <v>3371</v>
      </c>
      <c r="H447" t="s">
        <v>5313</v>
      </c>
      <c r="I447" s="2">
        <v>229733703</v>
      </c>
      <c r="J447" s="33" t="s">
        <v>5314</v>
      </c>
      <c r="K447" s="33" t="s">
        <v>5286</v>
      </c>
      <c r="L447" s="33" t="s">
        <v>5287</v>
      </c>
      <c r="M447" s="33" t="s">
        <v>131</v>
      </c>
      <c r="N447" s="33" t="s">
        <v>5315</v>
      </c>
      <c r="O447" s="33" t="s">
        <v>3377</v>
      </c>
      <c r="P447" s="33" t="s">
        <v>131</v>
      </c>
      <c r="Q447" s="33" t="s">
        <v>3378</v>
      </c>
      <c r="R447" s="33" t="s">
        <v>3439</v>
      </c>
      <c r="S447">
        <v>2157</v>
      </c>
      <c r="T447" s="2" t="s">
        <v>64</v>
      </c>
      <c r="U447" s="39" t="s">
        <v>64</v>
      </c>
    </row>
    <row r="448" spans="1:21" x14ac:dyDescent="0.35">
      <c r="A448" s="33">
        <v>152377</v>
      </c>
      <c r="B448" s="33" t="s">
        <v>2000</v>
      </c>
      <c r="C448" s="33">
        <v>1315058</v>
      </c>
      <c r="D448" s="33" t="s">
        <v>3297</v>
      </c>
      <c r="E448" s="33" t="s">
        <v>5312</v>
      </c>
      <c r="F448" s="33" t="s">
        <v>3389</v>
      </c>
      <c r="G448" s="33" t="s">
        <v>3371</v>
      </c>
      <c r="H448" t="s">
        <v>5313</v>
      </c>
      <c r="I448" s="2">
        <v>229733703</v>
      </c>
      <c r="J448" s="33" t="s">
        <v>5316</v>
      </c>
      <c r="K448" s="33" t="s">
        <v>5286</v>
      </c>
      <c r="L448" s="33" t="s">
        <v>5287</v>
      </c>
      <c r="M448" s="33" t="s">
        <v>131</v>
      </c>
      <c r="N448" s="33" t="s">
        <v>5317</v>
      </c>
      <c r="O448" s="33" t="s">
        <v>3377</v>
      </c>
      <c r="P448" s="33" t="s">
        <v>131</v>
      </c>
      <c r="Q448" s="33" t="s">
        <v>3378</v>
      </c>
      <c r="R448" s="33" t="s">
        <v>3387</v>
      </c>
      <c r="S448">
        <v>2157</v>
      </c>
      <c r="T448" s="2" t="s">
        <v>64</v>
      </c>
      <c r="U448" s="39" t="s">
        <v>64</v>
      </c>
    </row>
    <row r="449" spans="1:21" x14ac:dyDescent="0.35">
      <c r="A449" s="33">
        <v>152389</v>
      </c>
      <c r="B449" s="33" t="s">
        <v>2022</v>
      </c>
      <c r="C449" s="33">
        <v>1316517</v>
      </c>
      <c r="D449" s="33" t="s">
        <v>3300</v>
      </c>
      <c r="E449" s="33" t="s">
        <v>5318</v>
      </c>
      <c r="F449" s="33" t="s">
        <v>3370</v>
      </c>
      <c r="G449" s="33" t="s">
        <v>3371</v>
      </c>
      <c r="H449" t="s">
        <v>5319</v>
      </c>
      <c r="I449" s="2">
        <v>252621162</v>
      </c>
      <c r="J449" s="33" t="s">
        <v>5320</v>
      </c>
      <c r="K449" s="33" t="s">
        <v>5321</v>
      </c>
      <c r="L449" s="33" t="s">
        <v>4310</v>
      </c>
      <c r="M449" s="33" t="s">
        <v>131</v>
      </c>
      <c r="N449" s="33" t="s">
        <v>5322</v>
      </c>
      <c r="O449" s="33" t="s">
        <v>3377</v>
      </c>
      <c r="P449" s="33" t="s">
        <v>131</v>
      </c>
      <c r="Q449" s="33" t="s">
        <v>3378</v>
      </c>
      <c r="R449" s="33" t="s">
        <v>3418</v>
      </c>
      <c r="S449">
        <v>1949</v>
      </c>
      <c r="T449" s="2" t="s">
        <v>64</v>
      </c>
      <c r="U449" s="39" t="s">
        <v>64</v>
      </c>
    </row>
    <row r="450" spans="1:21" x14ac:dyDescent="0.35">
      <c r="A450" s="33">
        <v>152390</v>
      </c>
      <c r="B450" s="33" t="s">
        <v>2039</v>
      </c>
      <c r="C450" s="33">
        <v>1316003</v>
      </c>
      <c r="D450" s="33" t="s">
        <v>3303</v>
      </c>
      <c r="E450" s="33" t="s">
        <v>5323</v>
      </c>
      <c r="F450" s="33" t="s">
        <v>3370</v>
      </c>
      <c r="G450" s="33" t="s">
        <v>3371</v>
      </c>
      <c r="H450" t="s">
        <v>5324</v>
      </c>
      <c r="I450" s="2">
        <v>252240950</v>
      </c>
      <c r="J450" s="33" t="s">
        <v>4310</v>
      </c>
      <c r="K450" s="33" t="s">
        <v>5321</v>
      </c>
      <c r="L450" s="33" t="s">
        <v>4310</v>
      </c>
      <c r="M450" s="33" t="s">
        <v>131</v>
      </c>
      <c r="N450" s="33" t="s">
        <v>5325</v>
      </c>
      <c r="O450" s="33" t="s">
        <v>3377</v>
      </c>
      <c r="P450" s="33" t="s">
        <v>131</v>
      </c>
      <c r="Q450" s="33" t="s">
        <v>3378</v>
      </c>
      <c r="R450" s="33" t="s">
        <v>3398</v>
      </c>
      <c r="S450">
        <v>1996</v>
      </c>
      <c r="T450" s="2" t="s">
        <v>64</v>
      </c>
      <c r="U450" s="39" t="s">
        <v>3399</v>
      </c>
    </row>
    <row r="451" spans="1:21" x14ac:dyDescent="0.35">
      <c r="A451" s="33">
        <v>152390</v>
      </c>
      <c r="B451" s="33" t="s">
        <v>2031</v>
      </c>
      <c r="C451" s="33">
        <v>1316433</v>
      </c>
      <c r="D451" s="33" t="s">
        <v>3303</v>
      </c>
      <c r="E451" s="33" t="s">
        <v>5323</v>
      </c>
      <c r="F451" s="33" t="s">
        <v>3389</v>
      </c>
      <c r="G451" s="33" t="s">
        <v>3371</v>
      </c>
      <c r="H451" t="s">
        <v>5324</v>
      </c>
      <c r="I451" s="2">
        <v>252240950</v>
      </c>
      <c r="J451" s="33" t="s">
        <v>5326</v>
      </c>
      <c r="K451" s="33" t="s">
        <v>5321</v>
      </c>
      <c r="L451" s="33" t="s">
        <v>4310</v>
      </c>
      <c r="M451" s="33" t="s">
        <v>131</v>
      </c>
      <c r="N451" s="33" t="s">
        <v>5325</v>
      </c>
      <c r="O451" s="33" t="s">
        <v>3377</v>
      </c>
      <c r="P451" s="33" t="s">
        <v>131</v>
      </c>
      <c r="Q451" s="33" t="s">
        <v>3378</v>
      </c>
      <c r="R451" s="33" t="s">
        <v>3410</v>
      </c>
      <c r="S451">
        <v>1996</v>
      </c>
      <c r="T451" s="2" t="s">
        <v>64</v>
      </c>
      <c r="U451" s="39" t="s">
        <v>64</v>
      </c>
    </row>
    <row r="452" spans="1:21" x14ac:dyDescent="0.35">
      <c r="A452" s="33">
        <v>152419</v>
      </c>
      <c r="B452" s="33" t="s">
        <v>2047</v>
      </c>
      <c r="C452" s="33">
        <v>1317187</v>
      </c>
      <c r="D452" s="33" t="s">
        <v>3306</v>
      </c>
      <c r="E452" s="33" t="s">
        <v>5327</v>
      </c>
      <c r="F452" s="33" t="s">
        <v>3370</v>
      </c>
      <c r="G452" s="33" t="s">
        <v>3371</v>
      </c>
      <c r="H452" t="s">
        <v>5328</v>
      </c>
      <c r="I452" s="2">
        <v>227110803</v>
      </c>
      <c r="J452" s="33" t="s">
        <v>5329</v>
      </c>
      <c r="K452" s="33" t="s">
        <v>5330</v>
      </c>
      <c r="L452" s="33" t="s">
        <v>4786</v>
      </c>
      <c r="M452" s="33" t="s">
        <v>131</v>
      </c>
      <c r="N452" s="33" t="s">
        <v>5331</v>
      </c>
      <c r="O452" s="33" t="s">
        <v>3377</v>
      </c>
      <c r="P452" s="33" t="s">
        <v>131</v>
      </c>
      <c r="Q452" s="33" t="s">
        <v>3378</v>
      </c>
      <c r="R452" s="33" t="s">
        <v>3387</v>
      </c>
      <c r="S452">
        <v>745</v>
      </c>
      <c r="T452" s="2" t="s">
        <v>64</v>
      </c>
      <c r="U452" s="39" t="s">
        <v>64</v>
      </c>
    </row>
    <row r="453" spans="1:21" x14ac:dyDescent="0.35">
      <c r="A453" s="33">
        <v>152420</v>
      </c>
      <c r="B453" s="33" t="s">
        <v>2055</v>
      </c>
      <c r="C453" s="33">
        <v>1317245</v>
      </c>
      <c r="D453" s="33" t="s">
        <v>3309</v>
      </c>
      <c r="E453" s="33" t="s">
        <v>5332</v>
      </c>
      <c r="F453" s="33" t="s">
        <v>3389</v>
      </c>
      <c r="G453" s="33" t="s">
        <v>3371</v>
      </c>
      <c r="H453" t="s">
        <v>5333</v>
      </c>
      <c r="I453" s="2">
        <v>227632415</v>
      </c>
      <c r="J453" s="33" t="s">
        <v>4314</v>
      </c>
      <c r="K453" s="33" t="s">
        <v>5334</v>
      </c>
      <c r="L453" s="33" t="s">
        <v>4786</v>
      </c>
      <c r="M453" s="33" t="s">
        <v>131</v>
      </c>
      <c r="N453" s="33" t="s">
        <v>5335</v>
      </c>
      <c r="O453" s="33" t="s">
        <v>3377</v>
      </c>
      <c r="P453" s="33" t="s">
        <v>131</v>
      </c>
      <c r="Q453" s="33" t="s">
        <v>3378</v>
      </c>
      <c r="R453" s="33" t="s">
        <v>3418</v>
      </c>
      <c r="S453">
        <v>1563</v>
      </c>
      <c r="T453" s="2" t="s">
        <v>64</v>
      </c>
      <c r="U453" s="39" t="s">
        <v>64</v>
      </c>
    </row>
    <row r="454" spans="1:21" x14ac:dyDescent="0.35">
      <c r="A454" s="33">
        <v>152420</v>
      </c>
      <c r="B454" s="33" t="s">
        <v>2063</v>
      </c>
      <c r="C454" s="33">
        <v>1317341</v>
      </c>
      <c r="D454" s="33" t="s">
        <v>3309</v>
      </c>
      <c r="E454" s="33" t="s">
        <v>5332</v>
      </c>
      <c r="F454" s="33" t="s">
        <v>3370</v>
      </c>
      <c r="G454" s="33" t="s">
        <v>3371</v>
      </c>
      <c r="H454" t="s">
        <v>5333</v>
      </c>
      <c r="I454" s="2">
        <v>227632415</v>
      </c>
      <c r="J454" s="33" t="s">
        <v>5336</v>
      </c>
      <c r="K454" s="33" t="s">
        <v>5337</v>
      </c>
      <c r="L454" s="33" t="s">
        <v>4786</v>
      </c>
      <c r="M454" s="33" t="s">
        <v>131</v>
      </c>
      <c r="N454" s="33" t="s">
        <v>5338</v>
      </c>
      <c r="O454" s="33" t="s">
        <v>3377</v>
      </c>
      <c r="P454" s="33" t="s">
        <v>131</v>
      </c>
      <c r="Q454" s="33" t="s">
        <v>3378</v>
      </c>
      <c r="R454" s="33" t="s">
        <v>3556</v>
      </c>
      <c r="S454">
        <v>1563</v>
      </c>
      <c r="T454" s="2" t="s">
        <v>64</v>
      </c>
      <c r="U454" s="39" t="s">
        <v>3399</v>
      </c>
    </row>
    <row r="455" spans="1:21" x14ac:dyDescent="0.35">
      <c r="A455" s="33">
        <v>152432</v>
      </c>
      <c r="B455" s="33" t="s">
        <v>2071</v>
      </c>
      <c r="C455" s="33">
        <v>1317689</v>
      </c>
      <c r="D455" s="33" t="s">
        <v>3312</v>
      </c>
      <c r="E455" s="33" t="s">
        <v>5339</v>
      </c>
      <c r="F455" s="33" t="s">
        <v>3370</v>
      </c>
      <c r="G455" s="33" t="s">
        <v>3371</v>
      </c>
      <c r="H455" t="s">
        <v>5340</v>
      </c>
      <c r="I455" s="2">
        <v>223797903</v>
      </c>
      <c r="J455" s="33" t="s">
        <v>5341</v>
      </c>
      <c r="K455" s="33" t="s">
        <v>5330</v>
      </c>
      <c r="L455" s="33" t="s">
        <v>4786</v>
      </c>
      <c r="M455" s="33" t="s">
        <v>131</v>
      </c>
      <c r="N455" s="33" t="s">
        <v>5342</v>
      </c>
      <c r="O455" s="33" t="s">
        <v>3377</v>
      </c>
      <c r="P455" s="33" t="s">
        <v>131</v>
      </c>
      <c r="Q455" s="33" t="s">
        <v>3378</v>
      </c>
      <c r="R455" s="33" t="s">
        <v>3418</v>
      </c>
      <c r="S455">
        <v>1026</v>
      </c>
      <c r="T455" s="2" t="s">
        <v>64</v>
      </c>
      <c r="U455" s="39" t="s">
        <v>64</v>
      </c>
    </row>
    <row r="456" spans="1:21" x14ac:dyDescent="0.35">
      <c r="A456" s="33">
        <v>152444</v>
      </c>
      <c r="B456" s="33" t="s">
        <v>2079</v>
      </c>
      <c r="C456" s="33">
        <v>1317573</v>
      </c>
      <c r="D456" s="33" t="s">
        <v>3315</v>
      </c>
      <c r="E456" s="33" t="s">
        <v>5343</v>
      </c>
      <c r="F456" s="33" t="s">
        <v>3389</v>
      </c>
      <c r="G456" s="33" t="s">
        <v>3371</v>
      </c>
      <c r="H456" t="s">
        <v>5344</v>
      </c>
      <c r="I456" s="2">
        <v>223772590</v>
      </c>
      <c r="J456" s="33" t="s">
        <v>5345</v>
      </c>
      <c r="K456" s="33" t="s">
        <v>5330</v>
      </c>
      <c r="L456" s="33" t="s">
        <v>4786</v>
      </c>
      <c r="M456" s="33" t="s">
        <v>131</v>
      </c>
      <c r="N456" s="33" t="s">
        <v>5346</v>
      </c>
      <c r="O456" s="33" t="s">
        <v>3377</v>
      </c>
      <c r="P456" s="33" t="s">
        <v>131</v>
      </c>
      <c r="Q456" s="33" t="s">
        <v>3378</v>
      </c>
      <c r="R456" s="33" t="s">
        <v>3387</v>
      </c>
      <c r="S456">
        <v>1701</v>
      </c>
      <c r="T456" s="2" t="s">
        <v>64</v>
      </c>
      <c r="U456" s="39" t="s">
        <v>64</v>
      </c>
    </row>
    <row r="457" spans="1:21" x14ac:dyDescent="0.35">
      <c r="A457" s="33">
        <v>152444</v>
      </c>
      <c r="B457" s="33" t="s">
        <v>2087</v>
      </c>
      <c r="C457" s="33">
        <v>1317671</v>
      </c>
      <c r="D457" s="33" t="s">
        <v>3315</v>
      </c>
      <c r="E457" s="33" t="s">
        <v>5343</v>
      </c>
      <c r="F457" s="33" t="s">
        <v>3370</v>
      </c>
      <c r="G457" s="33" t="s">
        <v>3371</v>
      </c>
      <c r="H457" t="s">
        <v>5344</v>
      </c>
      <c r="I457" s="2">
        <v>223772590</v>
      </c>
      <c r="J457" s="33" t="s">
        <v>5347</v>
      </c>
      <c r="K457" s="33" t="s">
        <v>5330</v>
      </c>
      <c r="L457" s="33" t="s">
        <v>4786</v>
      </c>
      <c r="M457" s="33" t="s">
        <v>131</v>
      </c>
      <c r="N457" s="33" t="s">
        <v>5348</v>
      </c>
      <c r="O457" s="33" t="s">
        <v>3377</v>
      </c>
      <c r="P457" s="33" t="s">
        <v>131</v>
      </c>
      <c r="Q457" s="33" t="s">
        <v>3378</v>
      </c>
      <c r="R457" s="33" t="s">
        <v>3398</v>
      </c>
      <c r="S457">
        <v>1701</v>
      </c>
      <c r="T457" s="2" t="s">
        <v>64</v>
      </c>
      <c r="U457" s="39" t="s">
        <v>3399</v>
      </c>
    </row>
    <row r="458" spans="1:21" x14ac:dyDescent="0.35">
      <c r="A458" s="33">
        <v>152456</v>
      </c>
      <c r="B458" s="33" t="s">
        <v>2095</v>
      </c>
      <c r="C458" s="33">
        <v>1317256</v>
      </c>
      <c r="D458" s="33" t="s">
        <v>3318</v>
      </c>
      <c r="E458" s="33" t="s">
        <v>5349</v>
      </c>
      <c r="F458" s="33" t="s">
        <v>3370</v>
      </c>
      <c r="G458" s="33" t="s">
        <v>3371</v>
      </c>
      <c r="H458" t="s">
        <v>5350</v>
      </c>
      <c r="I458" s="2">
        <v>227125711</v>
      </c>
      <c r="J458" s="33" t="s">
        <v>5351</v>
      </c>
      <c r="K458" s="33" t="s">
        <v>5330</v>
      </c>
      <c r="L458" s="33" t="s">
        <v>4786</v>
      </c>
      <c r="M458" s="33" t="s">
        <v>131</v>
      </c>
      <c r="N458" s="33" t="s">
        <v>5352</v>
      </c>
      <c r="O458" s="33" t="s">
        <v>3377</v>
      </c>
      <c r="P458" s="33" t="s">
        <v>131</v>
      </c>
      <c r="Q458" s="33" t="s">
        <v>3378</v>
      </c>
      <c r="R458" s="33" t="s">
        <v>3418</v>
      </c>
      <c r="S458">
        <v>1585</v>
      </c>
      <c r="T458" s="2" t="s">
        <v>64</v>
      </c>
      <c r="U458" s="39" t="s">
        <v>64</v>
      </c>
    </row>
    <row r="459" spans="1:21" x14ac:dyDescent="0.35">
      <c r="A459" s="33">
        <v>152468</v>
      </c>
      <c r="B459" s="33" t="s">
        <v>2103</v>
      </c>
      <c r="C459" s="33">
        <v>1317553</v>
      </c>
      <c r="D459" s="33" t="s">
        <v>3320</v>
      </c>
      <c r="E459" s="33" t="s">
        <v>5353</v>
      </c>
      <c r="F459" s="33" t="s">
        <v>3389</v>
      </c>
      <c r="G459" s="33" t="s">
        <v>3371</v>
      </c>
      <c r="H459" t="s">
        <v>5354</v>
      </c>
      <c r="I459" s="2">
        <v>227822805</v>
      </c>
      <c r="J459" s="33" t="s">
        <v>5355</v>
      </c>
      <c r="K459" s="33" t="s">
        <v>5356</v>
      </c>
      <c r="L459" s="33" t="s">
        <v>4786</v>
      </c>
      <c r="M459" s="33" t="s">
        <v>131</v>
      </c>
      <c r="N459" s="33" t="s">
        <v>5357</v>
      </c>
      <c r="O459" s="33" t="s">
        <v>3377</v>
      </c>
      <c r="P459" s="33" t="s">
        <v>131</v>
      </c>
      <c r="Q459" s="33" t="s">
        <v>3378</v>
      </c>
      <c r="R459" s="33" t="s">
        <v>3387</v>
      </c>
      <c r="S459">
        <v>1831</v>
      </c>
      <c r="T459" s="2" t="s">
        <v>64</v>
      </c>
      <c r="U459" s="39" t="s">
        <v>64</v>
      </c>
    </row>
    <row r="460" spans="1:21" x14ac:dyDescent="0.35">
      <c r="A460" s="33">
        <v>152468</v>
      </c>
      <c r="B460" s="33" t="s">
        <v>2111</v>
      </c>
      <c r="C460" s="33">
        <v>1317570</v>
      </c>
      <c r="D460" s="33" t="s">
        <v>3320</v>
      </c>
      <c r="E460" s="33" t="s">
        <v>5353</v>
      </c>
      <c r="F460" s="33" t="s">
        <v>3370</v>
      </c>
      <c r="G460" s="33" t="s">
        <v>3371</v>
      </c>
      <c r="H460" t="s">
        <v>5354</v>
      </c>
      <c r="I460" s="2">
        <v>227822805</v>
      </c>
      <c r="J460" s="33" t="s">
        <v>5358</v>
      </c>
      <c r="K460" s="33" t="s">
        <v>5356</v>
      </c>
      <c r="L460" s="33" t="s">
        <v>4786</v>
      </c>
      <c r="M460" s="33" t="s">
        <v>131</v>
      </c>
      <c r="N460" s="33" t="s">
        <v>5359</v>
      </c>
      <c r="O460" s="33" t="s">
        <v>3377</v>
      </c>
      <c r="P460" s="33" t="s">
        <v>131</v>
      </c>
      <c r="Q460" s="33" t="s">
        <v>3378</v>
      </c>
      <c r="R460" s="33" t="s">
        <v>3398</v>
      </c>
      <c r="S460">
        <v>1831</v>
      </c>
      <c r="T460" s="2" t="s">
        <v>64</v>
      </c>
      <c r="U460" s="39" t="s">
        <v>3399</v>
      </c>
    </row>
    <row r="461" spans="1:21" x14ac:dyDescent="0.35">
      <c r="A461" s="33">
        <v>152470</v>
      </c>
      <c r="B461" s="33" t="s">
        <v>2119</v>
      </c>
      <c r="C461" s="33">
        <v>1317742</v>
      </c>
      <c r="D461" s="33" t="s">
        <v>3321</v>
      </c>
      <c r="E461" s="33" t="s">
        <v>5360</v>
      </c>
      <c r="F461" s="33" t="s">
        <v>3370</v>
      </c>
      <c r="G461" s="33" t="s">
        <v>3371</v>
      </c>
      <c r="H461" t="s">
        <v>5361</v>
      </c>
      <c r="I461" s="2">
        <v>227124320</v>
      </c>
      <c r="J461" s="33" t="s">
        <v>5362</v>
      </c>
      <c r="K461" s="33" t="s">
        <v>5330</v>
      </c>
      <c r="L461" s="33" t="s">
        <v>4786</v>
      </c>
      <c r="M461" s="33" t="s">
        <v>131</v>
      </c>
      <c r="N461" s="33" t="s">
        <v>5363</v>
      </c>
      <c r="O461" s="33" t="s">
        <v>3377</v>
      </c>
      <c r="P461" s="33" t="s">
        <v>131</v>
      </c>
      <c r="Q461" s="33" t="s">
        <v>3378</v>
      </c>
      <c r="R461" s="33" t="s">
        <v>3418</v>
      </c>
      <c r="S461">
        <v>1511</v>
      </c>
      <c r="T461" s="2" t="s">
        <v>64</v>
      </c>
      <c r="U461" s="39" t="s">
        <v>64</v>
      </c>
    </row>
    <row r="462" spans="1:21" x14ac:dyDescent="0.35">
      <c r="A462" s="33">
        <v>152481</v>
      </c>
      <c r="B462" s="33" t="s">
        <v>2127</v>
      </c>
      <c r="C462" s="33">
        <v>1317562</v>
      </c>
      <c r="D462" s="33" t="s">
        <v>3322</v>
      </c>
      <c r="E462" s="33" t="s">
        <v>5364</v>
      </c>
      <c r="F462" s="33" t="s">
        <v>3370</v>
      </c>
      <c r="G462" s="33" t="s">
        <v>3371</v>
      </c>
      <c r="H462" t="s">
        <v>5365</v>
      </c>
      <c r="I462" s="2">
        <v>227120751</v>
      </c>
      <c r="J462" s="33" t="s">
        <v>5366</v>
      </c>
      <c r="K462" s="33" t="s">
        <v>5367</v>
      </c>
      <c r="L462" s="33" t="s">
        <v>4786</v>
      </c>
      <c r="M462" s="33" t="s">
        <v>131</v>
      </c>
      <c r="N462" s="33" t="s">
        <v>5368</v>
      </c>
      <c r="O462" s="33" t="s">
        <v>3377</v>
      </c>
      <c r="P462" s="33" t="s">
        <v>131</v>
      </c>
      <c r="Q462" s="33" t="s">
        <v>3378</v>
      </c>
      <c r="R462" s="33" t="s">
        <v>4286</v>
      </c>
      <c r="S462">
        <v>2092</v>
      </c>
      <c r="T462" s="2" t="s">
        <v>64</v>
      </c>
      <c r="U462" s="39" t="s">
        <v>64</v>
      </c>
    </row>
    <row r="463" spans="1:21" x14ac:dyDescent="0.35">
      <c r="A463" s="33">
        <v>152493</v>
      </c>
      <c r="B463" s="33" t="s">
        <v>2135</v>
      </c>
      <c r="C463" s="33">
        <v>1317564</v>
      </c>
      <c r="D463" s="33" t="s">
        <v>3323</v>
      </c>
      <c r="E463" s="33" t="s">
        <v>5369</v>
      </c>
      <c r="F463" s="33" t="s">
        <v>3370</v>
      </c>
      <c r="G463" s="33" t="s">
        <v>3371</v>
      </c>
      <c r="H463" t="s">
        <v>5370</v>
      </c>
      <c r="I463" s="2">
        <v>227840822</v>
      </c>
      <c r="J463" s="33" t="s">
        <v>5371</v>
      </c>
      <c r="K463" s="33" t="s">
        <v>5330</v>
      </c>
      <c r="L463" s="33" t="s">
        <v>4786</v>
      </c>
      <c r="M463" s="33" t="s">
        <v>131</v>
      </c>
      <c r="N463" s="33" t="s">
        <v>5372</v>
      </c>
      <c r="O463" s="33" t="s">
        <v>3377</v>
      </c>
      <c r="P463" s="33" t="s">
        <v>131</v>
      </c>
      <c r="Q463" s="33" t="s">
        <v>3378</v>
      </c>
      <c r="R463" s="33" t="s">
        <v>3387</v>
      </c>
      <c r="S463">
        <v>706</v>
      </c>
      <c r="T463" s="2" t="s">
        <v>64</v>
      </c>
      <c r="U463" s="39" t="s">
        <v>64</v>
      </c>
    </row>
    <row r="464" spans="1:21" x14ac:dyDescent="0.35">
      <c r="A464" s="33">
        <v>152500</v>
      </c>
      <c r="B464" s="33" t="s">
        <v>2143</v>
      </c>
      <c r="C464" s="33">
        <v>1317811</v>
      </c>
      <c r="D464" s="33" t="s">
        <v>3324</v>
      </c>
      <c r="E464" s="33" t="s">
        <v>5373</v>
      </c>
      <c r="F464" s="33" t="s">
        <v>3370</v>
      </c>
      <c r="G464" s="33" t="s">
        <v>3371</v>
      </c>
      <c r="H464" t="s">
        <v>5374</v>
      </c>
      <c r="I464" s="2">
        <v>227724004</v>
      </c>
      <c r="J464" s="33" t="s">
        <v>5375</v>
      </c>
      <c r="K464" s="33" t="s">
        <v>5330</v>
      </c>
      <c r="L464" s="33" t="s">
        <v>4786</v>
      </c>
      <c r="M464" s="33" t="s">
        <v>131</v>
      </c>
      <c r="N464" s="33" t="s">
        <v>5376</v>
      </c>
      <c r="O464" s="33" t="s">
        <v>3377</v>
      </c>
      <c r="P464" s="33" t="s">
        <v>131</v>
      </c>
      <c r="Q464" s="33" t="s">
        <v>3378</v>
      </c>
      <c r="R464" s="33" t="s">
        <v>3418</v>
      </c>
      <c r="S464">
        <v>1789</v>
      </c>
      <c r="T464" s="2" t="s">
        <v>64</v>
      </c>
      <c r="U464" s="39" t="s">
        <v>64</v>
      </c>
    </row>
    <row r="465" spans="1:21" x14ac:dyDescent="0.35">
      <c r="A465" s="33">
        <v>152511</v>
      </c>
      <c r="B465" s="33" t="s">
        <v>2150</v>
      </c>
      <c r="C465" s="33">
        <v>1317697</v>
      </c>
      <c r="D465" s="33" t="s">
        <v>3325</v>
      </c>
      <c r="E465" s="33" t="s">
        <v>5377</v>
      </c>
      <c r="F465" s="33" t="s">
        <v>3370</v>
      </c>
      <c r="G465" s="33" t="s">
        <v>3371</v>
      </c>
      <c r="H465" t="s">
        <v>5378</v>
      </c>
      <c r="I465" s="2">
        <v>223700891</v>
      </c>
      <c r="J465" s="33" t="s">
        <v>5379</v>
      </c>
      <c r="K465" s="33" t="s">
        <v>5330</v>
      </c>
      <c r="L465" s="33" t="s">
        <v>4786</v>
      </c>
      <c r="M465" s="33" t="s">
        <v>131</v>
      </c>
      <c r="N465" s="33" t="s">
        <v>5380</v>
      </c>
      <c r="O465" s="33" t="s">
        <v>3377</v>
      </c>
      <c r="P465" s="33" t="s">
        <v>131</v>
      </c>
      <c r="Q465" s="33" t="s">
        <v>3378</v>
      </c>
      <c r="R465" s="33" t="s">
        <v>3418</v>
      </c>
      <c r="S465">
        <v>1798</v>
      </c>
      <c r="T465" s="2" t="s">
        <v>64</v>
      </c>
      <c r="U465" s="39" t="s">
        <v>64</v>
      </c>
    </row>
    <row r="466" spans="1:21" x14ac:dyDescent="0.35">
      <c r="A466" s="33">
        <v>152535</v>
      </c>
      <c r="B466" s="33" t="s">
        <v>1335</v>
      </c>
      <c r="C466" s="33">
        <v>1311754</v>
      </c>
      <c r="D466" s="33" t="s">
        <v>3178</v>
      </c>
      <c r="E466" s="33" t="s">
        <v>5381</v>
      </c>
      <c r="F466" s="33" t="s">
        <v>3370</v>
      </c>
      <c r="G466" s="33" t="s">
        <v>3371</v>
      </c>
      <c r="H466" t="s">
        <v>5382</v>
      </c>
      <c r="I466" s="2">
        <v>255755364</v>
      </c>
      <c r="J466" s="33" t="s">
        <v>5383</v>
      </c>
      <c r="K466" s="33" t="s">
        <v>5384</v>
      </c>
      <c r="L466" s="33" t="s">
        <v>5385</v>
      </c>
      <c r="M466" s="33" t="s">
        <v>131</v>
      </c>
      <c r="N466" s="33" t="s">
        <v>5386</v>
      </c>
      <c r="O466" s="33" t="s">
        <v>3377</v>
      </c>
      <c r="P466" s="33" t="s">
        <v>132</v>
      </c>
      <c r="Q466" s="33" t="s">
        <v>3378</v>
      </c>
      <c r="R466" s="33" t="s">
        <v>3387</v>
      </c>
      <c r="S466">
        <v>781</v>
      </c>
      <c r="T466" s="2" t="s">
        <v>64</v>
      </c>
      <c r="U466" s="39" t="s">
        <v>64</v>
      </c>
    </row>
    <row r="467" spans="1:21" x14ac:dyDescent="0.35">
      <c r="A467" s="33">
        <v>152547</v>
      </c>
      <c r="B467" s="33" t="s">
        <v>1356</v>
      </c>
      <c r="C467" s="33">
        <v>1311524</v>
      </c>
      <c r="D467" s="33" t="s">
        <v>3189</v>
      </c>
      <c r="E467" s="33" t="s">
        <v>5387</v>
      </c>
      <c r="F467" s="33" t="s">
        <v>3370</v>
      </c>
      <c r="G467" s="33" t="s">
        <v>3371</v>
      </c>
      <c r="H467" t="s">
        <v>5388</v>
      </c>
      <c r="I467" s="2">
        <v>255723067</v>
      </c>
      <c r="J467" s="33" t="s">
        <v>5389</v>
      </c>
      <c r="K467" s="33" t="s">
        <v>5390</v>
      </c>
      <c r="L467" s="33" t="s">
        <v>5385</v>
      </c>
      <c r="M467" s="33" t="s">
        <v>131</v>
      </c>
      <c r="N467" s="33" t="s">
        <v>5391</v>
      </c>
      <c r="O467" s="33" t="s">
        <v>3377</v>
      </c>
      <c r="P467" s="33" t="s">
        <v>132</v>
      </c>
      <c r="Q467" s="33" t="s">
        <v>3378</v>
      </c>
      <c r="R467" s="33" t="s">
        <v>3387</v>
      </c>
      <c r="S467">
        <v>1411</v>
      </c>
      <c r="T467" s="2" t="s">
        <v>64</v>
      </c>
      <c r="U467" s="39" t="s">
        <v>64</v>
      </c>
    </row>
    <row r="468" spans="1:21" x14ac:dyDescent="0.35">
      <c r="A468" s="33">
        <v>152559</v>
      </c>
      <c r="B468" s="33" t="s">
        <v>1378</v>
      </c>
      <c r="C468" s="33">
        <v>1311314</v>
      </c>
      <c r="D468" s="33" t="s">
        <v>3199</v>
      </c>
      <c r="E468" s="33" t="s">
        <v>5392</v>
      </c>
      <c r="F468" s="33" t="s">
        <v>3389</v>
      </c>
      <c r="G468" s="33" t="s">
        <v>3371</v>
      </c>
      <c r="H468" t="s">
        <v>5393</v>
      </c>
      <c r="I468" s="2">
        <v>255726882</v>
      </c>
      <c r="J468" s="33" t="s">
        <v>5394</v>
      </c>
      <c r="K468" s="33" t="s">
        <v>5395</v>
      </c>
      <c r="L468" s="33" t="s">
        <v>5385</v>
      </c>
      <c r="M468" s="33" t="s">
        <v>131</v>
      </c>
      <c r="N468" s="33" t="s">
        <v>5396</v>
      </c>
      <c r="O468" s="33" t="s">
        <v>3377</v>
      </c>
      <c r="P468" s="33" t="s">
        <v>132</v>
      </c>
      <c r="Q468" s="33" t="s">
        <v>3378</v>
      </c>
      <c r="R468" s="33" t="s">
        <v>3387</v>
      </c>
      <c r="S468">
        <v>1409</v>
      </c>
      <c r="T468" s="2" t="s">
        <v>64</v>
      </c>
      <c r="U468" s="39" t="s">
        <v>64</v>
      </c>
    </row>
    <row r="469" spans="1:21" x14ac:dyDescent="0.35">
      <c r="A469" s="33">
        <v>152559</v>
      </c>
      <c r="B469" s="33" t="s">
        <v>1401</v>
      </c>
      <c r="C469" s="33">
        <v>1311567</v>
      </c>
      <c r="D469" s="33" t="s">
        <v>3199</v>
      </c>
      <c r="E469" s="33" t="s">
        <v>5392</v>
      </c>
      <c r="F469" s="33" t="s">
        <v>3370</v>
      </c>
      <c r="G469" s="33" t="s">
        <v>3371</v>
      </c>
      <c r="H469" t="s">
        <v>5393</v>
      </c>
      <c r="I469" s="2">
        <v>255726882</v>
      </c>
      <c r="J469" s="33" t="s">
        <v>5397</v>
      </c>
      <c r="K469" s="33" t="s">
        <v>5398</v>
      </c>
      <c r="L469" s="33" t="s">
        <v>5385</v>
      </c>
      <c r="M469" s="33" t="s">
        <v>131</v>
      </c>
      <c r="N469" s="33" t="s">
        <v>5399</v>
      </c>
      <c r="O469" s="33" t="s">
        <v>3377</v>
      </c>
      <c r="P469" s="33" t="s">
        <v>132</v>
      </c>
      <c r="Q469" s="33" t="s">
        <v>3378</v>
      </c>
      <c r="R469" s="33" t="s">
        <v>3398</v>
      </c>
      <c r="S469">
        <v>1409</v>
      </c>
      <c r="T469" s="2" t="s">
        <v>64</v>
      </c>
      <c r="U469" s="39" t="s">
        <v>3399</v>
      </c>
    </row>
    <row r="470" spans="1:21" x14ac:dyDescent="0.35">
      <c r="A470" s="33">
        <v>152560</v>
      </c>
      <c r="B470" s="33" t="s">
        <v>1424</v>
      </c>
      <c r="C470" s="33">
        <v>1311784</v>
      </c>
      <c r="D470" s="33" t="s">
        <v>3208</v>
      </c>
      <c r="E470" s="33" t="s">
        <v>5400</v>
      </c>
      <c r="F470" s="33" t="s">
        <v>3370</v>
      </c>
      <c r="G470" s="33" t="s">
        <v>3371</v>
      </c>
      <c r="H470" t="s">
        <v>5401</v>
      </c>
      <c r="I470" s="2">
        <v>255941520</v>
      </c>
      <c r="J470" s="33" t="s">
        <v>5402</v>
      </c>
      <c r="K470" s="33" t="s">
        <v>5403</v>
      </c>
      <c r="L470" s="33" t="s">
        <v>5385</v>
      </c>
      <c r="M470" s="33" t="s">
        <v>131</v>
      </c>
      <c r="N470" s="33" t="s">
        <v>5404</v>
      </c>
      <c r="O470" s="33" t="s">
        <v>3377</v>
      </c>
      <c r="P470" s="33" t="s">
        <v>132</v>
      </c>
      <c r="Q470" s="33" t="s">
        <v>3378</v>
      </c>
      <c r="R470" s="33" t="s">
        <v>3387</v>
      </c>
      <c r="S470">
        <v>760</v>
      </c>
      <c r="T470" s="2" t="s">
        <v>64</v>
      </c>
      <c r="U470" s="39" t="s">
        <v>64</v>
      </c>
    </row>
    <row r="471" spans="1:21" x14ac:dyDescent="0.35">
      <c r="A471" s="33">
        <v>152572</v>
      </c>
      <c r="B471" s="33" t="s">
        <v>1446</v>
      </c>
      <c r="C471" s="33">
        <v>1311212</v>
      </c>
      <c r="D471" s="33" t="s">
        <v>3214</v>
      </c>
      <c r="E471" s="33" t="s">
        <v>5405</v>
      </c>
      <c r="F471" s="33" t="s">
        <v>3370</v>
      </c>
      <c r="G471" s="33" t="s">
        <v>3371</v>
      </c>
      <c r="H471" t="s">
        <v>5406</v>
      </c>
      <c r="I471" s="2"/>
      <c r="J471" s="33" t="s">
        <v>5407</v>
      </c>
      <c r="K471" s="33" t="s">
        <v>5408</v>
      </c>
      <c r="L471" s="33" t="s">
        <v>5385</v>
      </c>
      <c r="M471" s="33" t="s">
        <v>131</v>
      </c>
      <c r="N471" s="33" t="s">
        <v>5409</v>
      </c>
      <c r="O471" s="33" t="s">
        <v>3377</v>
      </c>
      <c r="P471" s="33" t="s">
        <v>132</v>
      </c>
      <c r="Q471" s="33" t="s">
        <v>3378</v>
      </c>
      <c r="R471" s="33" t="s">
        <v>3379</v>
      </c>
      <c r="S471">
        <v>1002</v>
      </c>
      <c r="T471" s="2" t="s">
        <v>64</v>
      </c>
      <c r="U471" s="39" t="s">
        <v>64</v>
      </c>
    </row>
    <row r="472" spans="1:21" x14ac:dyDescent="0.35">
      <c r="A472" s="33">
        <v>152584</v>
      </c>
      <c r="B472" s="33" t="s">
        <v>490</v>
      </c>
      <c r="C472" s="33">
        <v>1601073</v>
      </c>
      <c r="D472" s="33" t="s">
        <v>2737</v>
      </c>
      <c r="E472" s="33" t="s">
        <v>5410</v>
      </c>
      <c r="F472" s="33" t="s">
        <v>3389</v>
      </c>
      <c r="G472" s="33" t="s">
        <v>3371</v>
      </c>
      <c r="H472" t="s">
        <v>5411</v>
      </c>
      <c r="I472" s="2">
        <v>258520000</v>
      </c>
      <c r="J472" s="33" t="s">
        <v>5412</v>
      </c>
      <c r="K472" s="33" t="s">
        <v>5413</v>
      </c>
      <c r="L472" s="33" t="s">
        <v>5414</v>
      </c>
      <c r="M472" s="33" t="s">
        <v>784</v>
      </c>
      <c r="N472" s="33" t="s">
        <v>5415</v>
      </c>
      <c r="O472" s="33" t="s">
        <v>3377</v>
      </c>
      <c r="P472" s="33" t="s">
        <v>784</v>
      </c>
      <c r="Q472" s="33" t="s">
        <v>3378</v>
      </c>
      <c r="R472" s="33" t="s">
        <v>3410</v>
      </c>
      <c r="S472">
        <v>1770</v>
      </c>
      <c r="T472" s="2" t="s">
        <v>64</v>
      </c>
      <c r="U472" s="39" t="s">
        <v>64</v>
      </c>
    </row>
    <row r="473" spans="1:21" x14ac:dyDescent="0.35">
      <c r="A473" s="33">
        <v>152584</v>
      </c>
      <c r="B473" s="33" t="s">
        <v>520</v>
      </c>
      <c r="C473" s="33">
        <v>1601521</v>
      </c>
      <c r="D473" s="33" t="s">
        <v>2737</v>
      </c>
      <c r="E473" s="33" t="s">
        <v>5410</v>
      </c>
      <c r="F473" s="33" t="s">
        <v>3370</v>
      </c>
      <c r="G473" s="33" t="s">
        <v>3371</v>
      </c>
      <c r="H473" t="s">
        <v>5411</v>
      </c>
      <c r="I473" s="2">
        <v>258520000</v>
      </c>
      <c r="J473" s="33" t="s">
        <v>5416</v>
      </c>
      <c r="K473" s="33" t="s">
        <v>5417</v>
      </c>
      <c r="L473" s="33" t="s">
        <v>5414</v>
      </c>
      <c r="M473" s="33" t="s">
        <v>784</v>
      </c>
      <c r="N473" s="33" t="s">
        <v>5418</v>
      </c>
      <c r="O473" s="33" t="s">
        <v>3377</v>
      </c>
      <c r="P473" s="33" t="s">
        <v>784</v>
      </c>
      <c r="Q473" s="33" t="s">
        <v>3378</v>
      </c>
      <c r="R473" s="33" t="s">
        <v>3379</v>
      </c>
      <c r="S473">
        <v>1770</v>
      </c>
      <c r="T473" s="2" t="s">
        <v>64</v>
      </c>
      <c r="U473" s="39" t="s">
        <v>64</v>
      </c>
    </row>
    <row r="474" spans="1:21" x14ac:dyDescent="0.35">
      <c r="A474" s="33">
        <v>152584</v>
      </c>
      <c r="B474" s="33" t="s">
        <v>461</v>
      </c>
      <c r="C474" s="33">
        <v>1601602</v>
      </c>
      <c r="D474" s="33" t="s">
        <v>2737</v>
      </c>
      <c r="E474" s="33" t="s">
        <v>5410</v>
      </c>
      <c r="F474" s="33" t="s">
        <v>3389</v>
      </c>
      <c r="G474" s="33" t="s">
        <v>3371</v>
      </c>
      <c r="H474" t="s">
        <v>5411</v>
      </c>
      <c r="I474" s="2">
        <v>258520000</v>
      </c>
      <c r="J474" s="33" t="s">
        <v>5419</v>
      </c>
      <c r="K474" s="33" t="s">
        <v>5420</v>
      </c>
      <c r="L474" s="33" t="s">
        <v>5414</v>
      </c>
      <c r="M474" s="33" t="s">
        <v>784</v>
      </c>
      <c r="N474" s="33" t="s">
        <v>5421</v>
      </c>
      <c r="O474" s="33" t="s">
        <v>3377</v>
      </c>
      <c r="P474" s="33" t="s">
        <v>784</v>
      </c>
      <c r="Q474" s="33" t="s">
        <v>3378</v>
      </c>
      <c r="R474" s="33" t="s">
        <v>3410</v>
      </c>
      <c r="S474">
        <v>1770</v>
      </c>
      <c r="T474" s="2" t="s">
        <v>64</v>
      </c>
      <c r="U474" s="39" t="s">
        <v>64</v>
      </c>
    </row>
    <row r="475" spans="1:21" x14ac:dyDescent="0.35">
      <c r="A475" s="33">
        <v>152596</v>
      </c>
      <c r="B475" s="33" t="s">
        <v>550</v>
      </c>
      <c r="C475" s="33">
        <v>1602097</v>
      </c>
      <c r="D475" s="33" t="s">
        <v>2761</v>
      </c>
      <c r="E475" s="33" t="s">
        <v>5422</v>
      </c>
      <c r="F475" s="33" t="s">
        <v>3370</v>
      </c>
      <c r="G475" s="33" t="s">
        <v>3371</v>
      </c>
      <c r="H475" t="s">
        <v>5423</v>
      </c>
      <c r="I475" s="2">
        <v>258911328</v>
      </c>
      <c r="J475" s="33" t="s">
        <v>5424</v>
      </c>
      <c r="K475" s="33" t="s">
        <v>5425</v>
      </c>
      <c r="L475" s="33" t="s">
        <v>5426</v>
      </c>
      <c r="M475" s="33" t="s">
        <v>784</v>
      </c>
      <c r="N475" s="33" t="s">
        <v>5427</v>
      </c>
      <c r="O475" s="33" t="s">
        <v>3377</v>
      </c>
      <c r="P475" s="33" t="s">
        <v>784</v>
      </c>
      <c r="Q475" s="33" t="s">
        <v>3378</v>
      </c>
      <c r="R475" s="33" t="s">
        <v>3379</v>
      </c>
      <c r="S475">
        <v>1569</v>
      </c>
      <c r="T475" s="2" t="s">
        <v>64</v>
      </c>
      <c r="U475" s="39" t="s">
        <v>64</v>
      </c>
    </row>
    <row r="476" spans="1:21" x14ac:dyDescent="0.35">
      <c r="A476" s="33">
        <v>152596</v>
      </c>
      <c r="B476" s="33" t="s">
        <v>578</v>
      </c>
      <c r="C476" s="33">
        <v>1602522</v>
      </c>
      <c r="D476" s="33" t="s">
        <v>2761</v>
      </c>
      <c r="E476" s="33" t="s">
        <v>5422</v>
      </c>
      <c r="F476" s="33" t="s">
        <v>3389</v>
      </c>
      <c r="G476" s="33" t="s">
        <v>3371</v>
      </c>
      <c r="H476" t="s">
        <v>5423</v>
      </c>
      <c r="I476" s="2">
        <v>258911328</v>
      </c>
      <c r="J476" s="33" t="s">
        <v>5428</v>
      </c>
      <c r="K476" s="33" t="s">
        <v>5429</v>
      </c>
      <c r="L476" s="33" t="s">
        <v>5426</v>
      </c>
      <c r="M476" s="33" t="s">
        <v>784</v>
      </c>
      <c r="N476" s="33" t="s">
        <v>5430</v>
      </c>
      <c r="O476" s="33" t="s">
        <v>3377</v>
      </c>
      <c r="P476" s="33" t="s">
        <v>784</v>
      </c>
      <c r="Q476" s="33" t="s">
        <v>3378</v>
      </c>
      <c r="R476" s="33" t="s">
        <v>4333</v>
      </c>
      <c r="S476">
        <v>1569</v>
      </c>
      <c r="T476" s="2" t="s">
        <v>64</v>
      </c>
      <c r="U476" s="39" t="s">
        <v>64</v>
      </c>
    </row>
    <row r="477" spans="1:21" x14ac:dyDescent="0.35">
      <c r="A477" s="33">
        <v>152602</v>
      </c>
      <c r="B477" s="33" t="s">
        <v>607</v>
      </c>
      <c r="C477" s="33">
        <v>1603190</v>
      </c>
      <c r="D477" s="33" t="s">
        <v>2785</v>
      </c>
      <c r="E477" s="33" t="s">
        <v>5431</v>
      </c>
      <c r="F477" s="33" t="s">
        <v>3370</v>
      </c>
      <c r="G477" s="33" t="s">
        <v>3371</v>
      </c>
      <c r="H477" t="s">
        <v>5432</v>
      </c>
      <c r="I477" s="2">
        <v>251487035</v>
      </c>
      <c r="J477" s="33" t="s">
        <v>5433</v>
      </c>
      <c r="K477" s="33" t="s">
        <v>5434</v>
      </c>
      <c r="L477" s="33" t="s">
        <v>5435</v>
      </c>
      <c r="M477" s="33" t="s">
        <v>784</v>
      </c>
      <c r="N477" s="33" t="s">
        <v>5436</v>
      </c>
      <c r="O477" s="33" t="s">
        <v>3377</v>
      </c>
      <c r="P477" s="33" t="s">
        <v>784</v>
      </c>
      <c r="Q477" s="33" t="s">
        <v>3378</v>
      </c>
      <c r="R477" s="33" t="s">
        <v>3439</v>
      </c>
      <c r="S477">
        <v>582</v>
      </c>
      <c r="T477" s="2" t="s">
        <v>64</v>
      </c>
      <c r="U477" s="39" t="s">
        <v>64</v>
      </c>
    </row>
    <row r="478" spans="1:21" x14ac:dyDescent="0.35">
      <c r="A478" s="33">
        <v>152614</v>
      </c>
      <c r="B478" s="33" t="s">
        <v>637</v>
      </c>
      <c r="C478" s="33">
        <v>1605387</v>
      </c>
      <c r="D478" s="33" t="s">
        <v>2809</v>
      </c>
      <c r="E478" s="33" t="s">
        <v>5437</v>
      </c>
      <c r="F478" s="33" t="s">
        <v>3370</v>
      </c>
      <c r="G478" s="33" t="s">
        <v>3371</v>
      </c>
      <c r="H478" t="s">
        <v>5438</v>
      </c>
      <c r="I478" s="2">
        <v>251780330</v>
      </c>
      <c r="J478" s="33" t="s">
        <v>5439</v>
      </c>
      <c r="K478" s="33" t="s">
        <v>5440</v>
      </c>
      <c r="L478" s="33" t="s">
        <v>5441</v>
      </c>
      <c r="M478" s="33" t="s">
        <v>784</v>
      </c>
      <c r="N478" s="33" t="s">
        <v>5442</v>
      </c>
      <c r="O478" s="33" t="s">
        <v>3377</v>
      </c>
      <c r="P478" s="33" t="s">
        <v>784</v>
      </c>
      <c r="Q478" s="33" t="s">
        <v>3378</v>
      </c>
      <c r="R478" s="33" t="s">
        <v>4892</v>
      </c>
      <c r="S478">
        <v>717</v>
      </c>
      <c r="T478" s="2" t="s">
        <v>64</v>
      </c>
      <c r="U478" s="39" t="s">
        <v>64</v>
      </c>
    </row>
    <row r="479" spans="1:21" x14ac:dyDescent="0.35">
      <c r="A479" s="33">
        <v>152626</v>
      </c>
      <c r="B479" s="33" t="s">
        <v>665</v>
      </c>
      <c r="C479" s="33">
        <v>1606298</v>
      </c>
      <c r="D479" s="33" t="s">
        <v>2833</v>
      </c>
      <c r="E479" s="33" t="s">
        <v>5443</v>
      </c>
      <c r="F479" s="33" t="s">
        <v>3389</v>
      </c>
      <c r="G479" s="33" t="s">
        <v>3371</v>
      </c>
      <c r="H479" t="s">
        <v>5444</v>
      </c>
      <c r="I479" s="2">
        <v>258480150</v>
      </c>
      <c r="J479" s="33" t="s">
        <v>5445</v>
      </c>
      <c r="K479" s="33" t="s">
        <v>5446</v>
      </c>
      <c r="L479" s="33" t="s">
        <v>5447</v>
      </c>
      <c r="M479" s="33" t="s">
        <v>784</v>
      </c>
      <c r="N479" s="33" t="s">
        <v>5448</v>
      </c>
      <c r="O479" s="33" t="s">
        <v>3377</v>
      </c>
      <c r="P479" s="33" t="s">
        <v>784</v>
      </c>
      <c r="Q479" s="33" t="s">
        <v>3378</v>
      </c>
      <c r="R479" s="33" t="s">
        <v>5449</v>
      </c>
      <c r="S479">
        <v>973</v>
      </c>
      <c r="T479" s="2" t="s">
        <v>64</v>
      </c>
      <c r="U479" s="39" t="s">
        <v>64</v>
      </c>
    </row>
    <row r="480" spans="1:21" x14ac:dyDescent="0.35">
      <c r="A480" s="33">
        <v>152626</v>
      </c>
      <c r="B480" s="33" t="s">
        <v>694</v>
      </c>
      <c r="C480" s="33">
        <v>1606743</v>
      </c>
      <c r="D480" s="33" t="s">
        <v>2833</v>
      </c>
      <c r="E480" s="33" t="s">
        <v>5443</v>
      </c>
      <c r="F480" s="33" t="s">
        <v>3370</v>
      </c>
      <c r="G480" s="33" t="s">
        <v>3371</v>
      </c>
      <c r="H480" t="s">
        <v>5444</v>
      </c>
      <c r="I480" s="2">
        <v>258480150</v>
      </c>
      <c r="J480" s="33" t="s">
        <v>5450</v>
      </c>
      <c r="K480" s="33" t="s">
        <v>5446</v>
      </c>
      <c r="L480" s="33" t="s">
        <v>5447</v>
      </c>
      <c r="M480" s="33" t="s">
        <v>784</v>
      </c>
      <c r="N480" s="33" t="s">
        <v>5448</v>
      </c>
      <c r="O480" s="33" t="s">
        <v>3377</v>
      </c>
      <c r="P480" s="33" t="s">
        <v>784</v>
      </c>
      <c r="Q480" s="33" t="s">
        <v>3378</v>
      </c>
      <c r="R480" s="33" t="s">
        <v>3398</v>
      </c>
      <c r="S480">
        <v>973</v>
      </c>
      <c r="T480" s="2" t="s">
        <v>64</v>
      </c>
      <c r="U480" s="39" t="s">
        <v>3399</v>
      </c>
    </row>
    <row r="481" spans="1:21" x14ac:dyDescent="0.35">
      <c r="A481" s="33">
        <v>152638</v>
      </c>
      <c r="B481" s="33" t="s">
        <v>723</v>
      </c>
      <c r="C481" s="33">
        <v>1607040</v>
      </c>
      <c r="D481" s="33" t="s">
        <v>2857</v>
      </c>
      <c r="E481" s="33" t="s">
        <v>5451</v>
      </c>
      <c r="F481" s="33" t="s">
        <v>3389</v>
      </c>
      <c r="G481" s="33" t="s">
        <v>3371</v>
      </c>
      <c r="H481" t="s">
        <v>5452</v>
      </c>
      <c r="I481" s="2">
        <v>258900120</v>
      </c>
      <c r="J481" s="33" t="s">
        <v>5453</v>
      </c>
      <c r="K481" s="33" t="s">
        <v>5454</v>
      </c>
      <c r="L481" s="33" t="s">
        <v>5455</v>
      </c>
      <c r="M481" s="33" t="s">
        <v>784</v>
      </c>
      <c r="N481" s="33" t="s">
        <v>5456</v>
      </c>
      <c r="O481" s="33" t="s">
        <v>3377</v>
      </c>
      <c r="P481" s="33" t="s">
        <v>784</v>
      </c>
      <c r="Q481" s="33" t="s">
        <v>3378</v>
      </c>
      <c r="R481" s="33" t="s">
        <v>3410</v>
      </c>
      <c r="S481">
        <v>1591</v>
      </c>
      <c r="T481" s="2" t="s">
        <v>64</v>
      </c>
      <c r="U481" s="39" t="s">
        <v>64</v>
      </c>
    </row>
    <row r="482" spans="1:21" x14ac:dyDescent="0.35">
      <c r="A482" s="33">
        <v>152638</v>
      </c>
      <c r="B482" s="33" t="s">
        <v>751</v>
      </c>
      <c r="C482" s="33">
        <v>1607424</v>
      </c>
      <c r="D482" s="33" t="s">
        <v>2857</v>
      </c>
      <c r="E482" s="33" t="s">
        <v>5451</v>
      </c>
      <c r="F482" s="33" t="s">
        <v>3370</v>
      </c>
      <c r="G482" s="33" t="s">
        <v>3371</v>
      </c>
      <c r="H482" t="s">
        <v>5452</v>
      </c>
      <c r="I482" s="2">
        <v>258900120</v>
      </c>
      <c r="J482" s="33" t="s">
        <v>5457</v>
      </c>
      <c r="K482" s="33" t="s">
        <v>5454</v>
      </c>
      <c r="L482" s="33" t="s">
        <v>5455</v>
      </c>
      <c r="M482" s="33" t="s">
        <v>784</v>
      </c>
      <c r="N482" s="33" t="s">
        <v>5458</v>
      </c>
      <c r="O482" s="33" t="s">
        <v>3377</v>
      </c>
      <c r="P482" s="33" t="s">
        <v>784</v>
      </c>
      <c r="Q482" s="33" t="s">
        <v>3378</v>
      </c>
      <c r="R482" s="33" t="s">
        <v>3556</v>
      </c>
      <c r="S482">
        <v>1591</v>
      </c>
      <c r="T482" s="2" t="s">
        <v>64</v>
      </c>
      <c r="U482" s="39" t="s">
        <v>3399</v>
      </c>
    </row>
    <row r="483" spans="1:21" x14ac:dyDescent="0.35">
      <c r="A483" s="33">
        <v>152640</v>
      </c>
      <c r="B483" s="33" t="s">
        <v>779</v>
      </c>
      <c r="C483" s="33">
        <v>1607001</v>
      </c>
      <c r="D483" s="33" t="s">
        <v>2881</v>
      </c>
      <c r="E483" s="33" t="s">
        <v>5459</v>
      </c>
      <c r="F483" s="33" t="s">
        <v>3389</v>
      </c>
      <c r="G483" s="33" t="s">
        <v>3371</v>
      </c>
      <c r="H483" t="s">
        <v>5460</v>
      </c>
      <c r="I483" s="2">
        <v>258757424</v>
      </c>
      <c r="J483" s="33" t="s">
        <v>5461</v>
      </c>
      <c r="K483" s="33" t="s">
        <v>5462</v>
      </c>
      <c r="L483" s="33" t="s">
        <v>5455</v>
      </c>
      <c r="M483" s="33" t="s">
        <v>784</v>
      </c>
      <c r="N483" s="33" t="s">
        <v>5463</v>
      </c>
      <c r="O483" s="33" t="s">
        <v>3377</v>
      </c>
      <c r="P483" s="33" t="s">
        <v>784</v>
      </c>
      <c r="Q483" s="33" t="s">
        <v>3378</v>
      </c>
      <c r="R483" s="33" t="s">
        <v>3425</v>
      </c>
      <c r="S483">
        <v>790</v>
      </c>
      <c r="T483" s="2" t="s">
        <v>64</v>
      </c>
      <c r="U483" s="39" t="s">
        <v>64</v>
      </c>
    </row>
    <row r="484" spans="1:21" x14ac:dyDescent="0.35">
      <c r="A484" s="33">
        <v>152640</v>
      </c>
      <c r="B484" s="33" t="s">
        <v>807</v>
      </c>
      <c r="C484" s="33">
        <v>1607085</v>
      </c>
      <c r="D484" s="33" t="s">
        <v>2881</v>
      </c>
      <c r="E484" s="33" t="s">
        <v>5459</v>
      </c>
      <c r="F484" s="33" t="s">
        <v>3370</v>
      </c>
      <c r="G484" s="33" t="s">
        <v>3371</v>
      </c>
      <c r="H484" t="s">
        <v>5460</v>
      </c>
      <c r="I484" s="2">
        <v>258757424</v>
      </c>
      <c r="J484" s="33" t="s">
        <v>5464</v>
      </c>
      <c r="K484" s="33" t="s">
        <v>5454</v>
      </c>
      <c r="L484" s="33" t="s">
        <v>5455</v>
      </c>
      <c r="M484" s="33" t="s">
        <v>784</v>
      </c>
      <c r="N484" s="33" t="s">
        <v>5465</v>
      </c>
      <c r="O484" s="33" t="s">
        <v>3377</v>
      </c>
      <c r="P484" s="33" t="s">
        <v>784</v>
      </c>
      <c r="Q484" s="33" t="s">
        <v>3378</v>
      </c>
      <c r="R484" s="33" t="s">
        <v>4892</v>
      </c>
      <c r="S484">
        <v>790</v>
      </c>
      <c r="T484" s="2" t="s">
        <v>64</v>
      </c>
      <c r="U484" s="39" t="s">
        <v>64</v>
      </c>
    </row>
    <row r="485" spans="1:21" x14ac:dyDescent="0.35">
      <c r="A485" s="33">
        <v>152651</v>
      </c>
      <c r="B485" s="33" t="s">
        <v>836</v>
      </c>
      <c r="C485" s="33">
        <v>1607788</v>
      </c>
      <c r="D485" s="33" t="s">
        <v>2905</v>
      </c>
      <c r="E485" s="33" t="s">
        <v>5466</v>
      </c>
      <c r="F485" s="33" t="s">
        <v>3370</v>
      </c>
      <c r="G485" s="33" t="s">
        <v>3371</v>
      </c>
      <c r="H485" t="s">
        <v>5467</v>
      </c>
      <c r="I485" s="2">
        <v>258909079</v>
      </c>
      <c r="J485" s="33" t="s">
        <v>5468</v>
      </c>
      <c r="K485" s="33" t="s">
        <v>5454</v>
      </c>
      <c r="L485" s="33" t="s">
        <v>5455</v>
      </c>
      <c r="M485" s="33" t="s">
        <v>784</v>
      </c>
      <c r="N485" s="33" t="s">
        <v>5469</v>
      </c>
      <c r="O485" s="33" t="s">
        <v>3377</v>
      </c>
      <c r="P485" s="33" t="s">
        <v>784</v>
      </c>
      <c r="Q485" s="33" t="s">
        <v>3378</v>
      </c>
      <c r="R485" s="33" t="s">
        <v>3418</v>
      </c>
      <c r="S485">
        <v>1429</v>
      </c>
      <c r="T485" s="2" t="s">
        <v>64</v>
      </c>
      <c r="U485" s="39" t="s">
        <v>64</v>
      </c>
    </row>
    <row r="486" spans="1:21" x14ac:dyDescent="0.35">
      <c r="A486" s="33">
        <v>152663</v>
      </c>
      <c r="B486" s="33" t="s">
        <v>865</v>
      </c>
      <c r="C486" s="33">
        <v>1607471</v>
      </c>
      <c r="D486" s="33" t="s">
        <v>2928</v>
      </c>
      <c r="E486" s="33" t="s">
        <v>5470</v>
      </c>
      <c r="F486" s="33" t="s">
        <v>3370</v>
      </c>
      <c r="G486" s="33" t="s">
        <v>3371</v>
      </c>
      <c r="H486" t="s">
        <v>5471</v>
      </c>
      <c r="I486" s="2">
        <v>258763845</v>
      </c>
      <c r="J486" s="33" t="s">
        <v>5472</v>
      </c>
      <c r="K486" s="33" t="s">
        <v>5473</v>
      </c>
      <c r="L486" s="33" t="s">
        <v>5455</v>
      </c>
      <c r="M486" s="33" t="s">
        <v>784</v>
      </c>
      <c r="N486" s="33" t="s">
        <v>5474</v>
      </c>
      <c r="O486" s="33" t="s">
        <v>3377</v>
      </c>
      <c r="P486" s="33" t="s">
        <v>784</v>
      </c>
      <c r="Q486" s="33" t="s">
        <v>3378</v>
      </c>
      <c r="R486" s="33" t="s">
        <v>3730</v>
      </c>
      <c r="S486">
        <v>463</v>
      </c>
      <c r="T486" s="2" t="s">
        <v>64</v>
      </c>
      <c r="U486" s="39" t="s">
        <v>64</v>
      </c>
    </row>
    <row r="487" spans="1:21" x14ac:dyDescent="0.35">
      <c r="A487" s="33">
        <v>152675</v>
      </c>
      <c r="B487" s="33" t="s">
        <v>895</v>
      </c>
      <c r="C487" s="33">
        <v>1609922</v>
      </c>
      <c r="D487" s="33" t="s">
        <v>2950</v>
      </c>
      <c r="E487" s="33" t="s">
        <v>5475</v>
      </c>
      <c r="F487" s="33" t="s">
        <v>3370</v>
      </c>
      <c r="G487" s="33" t="s">
        <v>3371</v>
      </c>
      <c r="H487" t="s">
        <v>5476</v>
      </c>
      <c r="I487" s="2">
        <v>258771075</v>
      </c>
      <c r="J487" s="33" t="s">
        <v>5477</v>
      </c>
      <c r="K487" s="33" t="s">
        <v>5478</v>
      </c>
      <c r="L487" s="33" t="s">
        <v>784</v>
      </c>
      <c r="M487" s="33" t="s">
        <v>784</v>
      </c>
      <c r="N487" s="33" t="s">
        <v>5479</v>
      </c>
      <c r="O487" s="33" t="s">
        <v>3377</v>
      </c>
      <c r="P487" s="33" t="s">
        <v>784</v>
      </c>
      <c r="Q487" s="33" t="s">
        <v>3378</v>
      </c>
      <c r="R487" s="33" t="s">
        <v>4892</v>
      </c>
      <c r="S487">
        <v>508</v>
      </c>
      <c r="T487" s="2" t="s">
        <v>64</v>
      </c>
      <c r="U487" s="39" t="s">
        <v>64</v>
      </c>
    </row>
    <row r="488" spans="1:21" x14ac:dyDescent="0.35">
      <c r="A488" s="33">
        <v>152687</v>
      </c>
      <c r="B488" s="33" t="s">
        <v>979</v>
      </c>
      <c r="C488" s="33">
        <v>1609085</v>
      </c>
      <c r="D488" s="33" t="s">
        <v>2972</v>
      </c>
      <c r="E488" s="33" t="s">
        <v>5480</v>
      </c>
      <c r="F488" s="33" t="s">
        <v>3370</v>
      </c>
      <c r="G488" s="33" t="s">
        <v>3371</v>
      </c>
      <c r="H488" t="s">
        <v>5481</v>
      </c>
      <c r="I488" s="2">
        <v>258370020</v>
      </c>
      <c r="J488" s="33" t="s">
        <v>5482</v>
      </c>
      <c r="K488" s="33" t="s">
        <v>5483</v>
      </c>
      <c r="L488" s="33" t="s">
        <v>784</v>
      </c>
      <c r="M488" s="33" t="s">
        <v>784</v>
      </c>
      <c r="N488" s="33" t="s">
        <v>5484</v>
      </c>
      <c r="O488" s="33" t="s">
        <v>3377</v>
      </c>
      <c r="P488" s="33" t="s">
        <v>784</v>
      </c>
      <c r="Q488" s="33" t="s">
        <v>3378</v>
      </c>
      <c r="R488" s="33" t="s">
        <v>4892</v>
      </c>
      <c r="S488">
        <v>1914</v>
      </c>
      <c r="T488" s="2" t="s">
        <v>64</v>
      </c>
      <c r="U488" s="39" t="s">
        <v>64</v>
      </c>
    </row>
    <row r="489" spans="1:21" x14ac:dyDescent="0.35">
      <c r="A489" s="33">
        <v>152687</v>
      </c>
      <c r="B489" s="33" t="s">
        <v>924</v>
      </c>
      <c r="C489" s="33">
        <v>1609598</v>
      </c>
      <c r="D489" s="33" t="s">
        <v>2972</v>
      </c>
      <c r="E489" s="33" t="s">
        <v>5480</v>
      </c>
      <c r="F489" s="33" t="s">
        <v>3389</v>
      </c>
      <c r="G489" s="33" t="s">
        <v>3371</v>
      </c>
      <c r="H489" t="s">
        <v>5481</v>
      </c>
      <c r="I489" s="2">
        <v>258370020</v>
      </c>
      <c r="J489" s="33" t="s">
        <v>5485</v>
      </c>
      <c r="K489" s="33" t="s">
        <v>5486</v>
      </c>
      <c r="L489" s="33" t="s">
        <v>784</v>
      </c>
      <c r="M489" s="33" t="s">
        <v>784</v>
      </c>
      <c r="N489" s="33" t="s">
        <v>5487</v>
      </c>
      <c r="O489" s="33" t="s">
        <v>3377</v>
      </c>
      <c r="P489" s="33" t="s">
        <v>784</v>
      </c>
      <c r="Q489" s="33" t="s">
        <v>3378</v>
      </c>
      <c r="R489" s="33" t="s">
        <v>3456</v>
      </c>
      <c r="S489">
        <v>1914</v>
      </c>
      <c r="T489" s="2" t="s">
        <v>64</v>
      </c>
      <c r="U489" s="39" t="s">
        <v>64</v>
      </c>
    </row>
    <row r="490" spans="1:21" x14ac:dyDescent="0.35">
      <c r="A490" s="33">
        <v>152687</v>
      </c>
      <c r="B490" s="33" t="s">
        <v>952</v>
      </c>
      <c r="C490" s="33">
        <v>1609846</v>
      </c>
      <c r="D490" s="33" t="s">
        <v>2972</v>
      </c>
      <c r="E490" s="33" t="s">
        <v>5480</v>
      </c>
      <c r="F490" s="33" t="s">
        <v>3389</v>
      </c>
      <c r="G490" s="33" t="s">
        <v>3371</v>
      </c>
      <c r="H490" t="s">
        <v>5481</v>
      </c>
      <c r="I490" s="2">
        <v>258370020</v>
      </c>
      <c r="J490" s="33" t="s">
        <v>5488</v>
      </c>
      <c r="K490" s="33" t="s">
        <v>4177</v>
      </c>
      <c r="L490" s="33" t="s">
        <v>784</v>
      </c>
      <c r="M490" s="33" t="s">
        <v>784</v>
      </c>
      <c r="N490" s="33" t="s">
        <v>5489</v>
      </c>
      <c r="O490" s="33" t="s">
        <v>3377</v>
      </c>
      <c r="P490" s="33" t="s">
        <v>784</v>
      </c>
      <c r="Q490" s="33" t="s">
        <v>3378</v>
      </c>
      <c r="R490" s="33" t="s">
        <v>3418</v>
      </c>
      <c r="S490">
        <v>1914</v>
      </c>
      <c r="T490" s="2" t="s">
        <v>64</v>
      </c>
      <c r="U490" s="39" t="s">
        <v>64</v>
      </c>
    </row>
    <row r="491" spans="1:21" x14ac:dyDescent="0.35">
      <c r="A491" s="33">
        <v>152699</v>
      </c>
      <c r="B491" s="33" t="s">
        <v>579</v>
      </c>
      <c r="C491" s="33">
        <v>1701063</v>
      </c>
      <c r="D491" s="33" t="s">
        <v>2810</v>
      </c>
      <c r="E491" s="33" t="s">
        <v>5490</v>
      </c>
      <c r="F491" s="33" t="s">
        <v>3389</v>
      </c>
      <c r="G491" s="33" t="s">
        <v>3371</v>
      </c>
      <c r="H491" t="s">
        <v>5491</v>
      </c>
      <c r="I491" s="2">
        <v>259662019</v>
      </c>
      <c r="J491" s="33" t="s">
        <v>5492</v>
      </c>
      <c r="K491" s="33" t="s">
        <v>5493</v>
      </c>
      <c r="L491" s="33" t="s">
        <v>5494</v>
      </c>
      <c r="M491" s="33" t="s">
        <v>4231</v>
      </c>
      <c r="N491" s="33" t="s">
        <v>5495</v>
      </c>
      <c r="O491" s="33" t="s">
        <v>3377</v>
      </c>
      <c r="P491" s="33" t="s">
        <v>813</v>
      </c>
      <c r="Q491" s="33" t="s">
        <v>3378</v>
      </c>
      <c r="R491" s="33" t="s">
        <v>3387</v>
      </c>
      <c r="S491">
        <v>772</v>
      </c>
      <c r="T491" s="2" t="s">
        <v>64</v>
      </c>
      <c r="U491" s="39" t="s">
        <v>64</v>
      </c>
    </row>
    <row r="492" spans="1:21" x14ac:dyDescent="0.35">
      <c r="A492" s="33">
        <v>152699</v>
      </c>
      <c r="B492" s="33" t="s">
        <v>608</v>
      </c>
      <c r="C492" s="33">
        <v>1701770</v>
      </c>
      <c r="D492" s="33" t="s">
        <v>2810</v>
      </c>
      <c r="E492" s="33" t="s">
        <v>5490</v>
      </c>
      <c r="F492" s="33" t="s">
        <v>3370</v>
      </c>
      <c r="G492" s="33" t="s">
        <v>3371</v>
      </c>
      <c r="H492" t="s">
        <v>5491</v>
      </c>
      <c r="I492" s="2">
        <v>259662019</v>
      </c>
      <c r="J492" s="33" t="s">
        <v>4099</v>
      </c>
      <c r="K492" s="33" t="s">
        <v>5496</v>
      </c>
      <c r="L492" s="33" t="s">
        <v>5494</v>
      </c>
      <c r="M492" s="33" t="s">
        <v>4231</v>
      </c>
      <c r="N492" s="33" t="s">
        <v>5497</v>
      </c>
      <c r="O492" s="33" t="s">
        <v>3377</v>
      </c>
      <c r="P492" s="33" t="s">
        <v>813</v>
      </c>
      <c r="Q492" s="33" t="s">
        <v>3378</v>
      </c>
      <c r="R492" s="33" t="s">
        <v>3439</v>
      </c>
      <c r="S492">
        <v>772</v>
      </c>
      <c r="T492" s="2" t="s">
        <v>64</v>
      </c>
      <c r="U492" s="39" t="s">
        <v>64</v>
      </c>
    </row>
    <row r="493" spans="1:21" x14ac:dyDescent="0.35">
      <c r="A493" s="33">
        <v>152717</v>
      </c>
      <c r="B493" s="33" t="s">
        <v>638</v>
      </c>
      <c r="C493" s="33">
        <v>1702965</v>
      </c>
      <c r="D493" s="33" t="s">
        <v>2834</v>
      </c>
      <c r="E493" s="33" t="s">
        <v>5498</v>
      </c>
      <c r="F493" s="33" t="s">
        <v>3370</v>
      </c>
      <c r="G493" s="33" t="s">
        <v>3371</v>
      </c>
      <c r="H493" t="s">
        <v>5499</v>
      </c>
      <c r="I493" s="2"/>
      <c r="J493" s="33" t="s">
        <v>5500</v>
      </c>
      <c r="K493" s="33" t="s">
        <v>5501</v>
      </c>
      <c r="L493" s="33" t="s">
        <v>5502</v>
      </c>
      <c r="M493" s="33" t="s">
        <v>4231</v>
      </c>
      <c r="N493" s="33" t="s">
        <v>5503</v>
      </c>
      <c r="O493" s="33" t="s">
        <v>3377</v>
      </c>
      <c r="P493" s="33" t="s">
        <v>813</v>
      </c>
      <c r="Q493" s="33" t="s">
        <v>3378</v>
      </c>
      <c r="R493" s="33" t="s">
        <v>3387</v>
      </c>
      <c r="S493">
        <v>280</v>
      </c>
      <c r="T493" s="2" t="s">
        <v>64</v>
      </c>
      <c r="U493" s="39" t="s">
        <v>64</v>
      </c>
    </row>
    <row r="494" spans="1:21" x14ac:dyDescent="0.35">
      <c r="A494" s="33">
        <v>152729</v>
      </c>
      <c r="B494" s="33" t="s">
        <v>695</v>
      </c>
      <c r="C494" s="33">
        <v>1703358</v>
      </c>
      <c r="D494" s="33" t="s">
        <v>2858</v>
      </c>
      <c r="E494" s="33" t="s">
        <v>5504</v>
      </c>
      <c r="F494" s="33" t="s">
        <v>3370</v>
      </c>
      <c r="G494" s="33" t="s">
        <v>3371</v>
      </c>
      <c r="H494" t="s">
        <v>5505</v>
      </c>
      <c r="I494" s="2">
        <v>276340960</v>
      </c>
      <c r="J494" s="33" t="s">
        <v>3939</v>
      </c>
      <c r="K494" s="33" t="s">
        <v>4234</v>
      </c>
      <c r="L494" s="33" t="s">
        <v>4230</v>
      </c>
      <c r="M494" s="33" t="s">
        <v>4231</v>
      </c>
      <c r="N494" s="33" t="s">
        <v>5506</v>
      </c>
      <c r="O494" s="33" t="s">
        <v>3377</v>
      </c>
      <c r="P494" s="33" t="s">
        <v>813</v>
      </c>
      <c r="Q494" s="33" t="s">
        <v>3378</v>
      </c>
      <c r="R494" s="33" t="s">
        <v>3556</v>
      </c>
      <c r="S494">
        <v>1762</v>
      </c>
      <c r="T494" s="2" t="s">
        <v>64</v>
      </c>
      <c r="U494" s="39" t="s">
        <v>3399</v>
      </c>
    </row>
    <row r="495" spans="1:21" x14ac:dyDescent="0.35">
      <c r="A495" s="33">
        <v>152729</v>
      </c>
      <c r="B495" s="33" t="s">
        <v>666</v>
      </c>
      <c r="C495" s="33">
        <v>1703390</v>
      </c>
      <c r="D495" s="33" t="s">
        <v>2858</v>
      </c>
      <c r="E495" s="33" t="s">
        <v>5504</v>
      </c>
      <c r="F495" s="33" t="s">
        <v>3389</v>
      </c>
      <c r="G495" s="33" t="s">
        <v>3371</v>
      </c>
      <c r="H495" t="s">
        <v>5505</v>
      </c>
      <c r="I495" s="2">
        <v>276340960</v>
      </c>
      <c r="J495" s="33" t="s">
        <v>5507</v>
      </c>
      <c r="K495" s="33" t="s">
        <v>4234</v>
      </c>
      <c r="L495" s="33" t="s">
        <v>4230</v>
      </c>
      <c r="M495" s="33" t="s">
        <v>4231</v>
      </c>
      <c r="N495" s="33" t="s">
        <v>5508</v>
      </c>
      <c r="O495" s="33" t="s">
        <v>3377</v>
      </c>
      <c r="P495" s="33" t="s">
        <v>813</v>
      </c>
      <c r="Q495" s="33" t="s">
        <v>3378</v>
      </c>
      <c r="R495" s="33" t="s">
        <v>3418</v>
      </c>
      <c r="S495">
        <v>1762</v>
      </c>
      <c r="T495" s="2" t="s">
        <v>64</v>
      </c>
      <c r="U495" s="39" t="s">
        <v>64</v>
      </c>
    </row>
    <row r="496" spans="1:21" x14ac:dyDescent="0.35">
      <c r="A496" s="33">
        <v>152730</v>
      </c>
      <c r="B496" s="33" t="s">
        <v>752</v>
      </c>
      <c r="C496" s="33">
        <v>1703325</v>
      </c>
      <c r="D496" s="33" t="s">
        <v>2882</v>
      </c>
      <c r="E496" s="33" t="s">
        <v>5509</v>
      </c>
      <c r="F496" s="33" t="s">
        <v>3370</v>
      </c>
      <c r="G496" s="33" t="s">
        <v>3371</v>
      </c>
      <c r="H496" t="s">
        <v>5510</v>
      </c>
      <c r="I496" s="2">
        <v>276346902</v>
      </c>
      <c r="J496" s="33" t="s">
        <v>5511</v>
      </c>
      <c r="K496" s="33" t="s">
        <v>4234</v>
      </c>
      <c r="L496" s="33" t="s">
        <v>4230</v>
      </c>
      <c r="M496" s="33" t="s">
        <v>4231</v>
      </c>
      <c r="N496" s="33" t="s">
        <v>5512</v>
      </c>
      <c r="O496" s="33" t="s">
        <v>3377</v>
      </c>
      <c r="P496" s="33" t="s">
        <v>813</v>
      </c>
      <c r="Q496" s="33" t="s">
        <v>3378</v>
      </c>
      <c r="R496" s="33" t="s">
        <v>3398</v>
      </c>
      <c r="S496">
        <v>1097</v>
      </c>
      <c r="T496" s="2" t="s">
        <v>64</v>
      </c>
      <c r="U496" s="39" t="s">
        <v>3399</v>
      </c>
    </row>
    <row r="497" spans="1:21" x14ac:dyDescent="0.35">
      <c r="A497" s="33">
        <v>152730</v>
      </c>
      <c r="B497" s="33" t="s">
        <v>724</v>
      </c>
      <c r="C497" s="33">
        <v>1703615</v>
      </c>
      <c r="D497" s="33" t="s">
        <v>2882</v>
      </c>
      <c r="E497" s="33" t="s">
        <v>5509</v>
      </c>
      <c r="F497" s="33" t="s">
        <v>3389</v>
      </c>
      <c r="G497" s="33" t="s">
        <v>3371</v>
      </c>
      <c r="H497" t="s">
        <v>5510</v>
      </c>
      <c r="I497" s="2">
        <v>276346902</v>
      </c>
      <c r="J497" s="33" t="s">
        <v>5513</v>
      </c>
      <c r="K497" s="33" t="s">
        <v>4234</v>
      </c>
      <c r="L497" s="33" t="s">
        <v>4230</v>
      </c>
      <c r="M497" s="33" t="s">
        <v>4231</v>
      </c>
      <c r="N497" s="33" t="s">
        <v>5514</v>
      </c>
      <c r="O497" s="33" t="s">
        <v>3377</v>
      </c>
      <c r="P497" s="33" t="s">
        <v>813</v>
      </c>
      <c r="Q497" s="33" t="s">
        <v>3378</v>
      </c>
      <c r="R497" s="33" t="s">
        <v>3465</v>
      </c>
      <c r="S497">
        <v>1097</v>
      </c>
      <c r="T497" s="2" t="s">
        <v>64</v>
      </c>
      <c r="U497" s="39" t="s">
        <v>64</v>
      </c>
    </row>
    <row r="498" spans="1:21" x14ac:dyDescent="0.35">
      <c r="A498" s="33">
        <v>152742</v>
      </c>
      <c r="B498" s="33" t="s">
        <v>780</v>
      </c>
      <c r="C498" s="33">
        <v>1704848</v>
      </c>
      <c r="D498" s="33" t="s">
        <v>2906</v>
      </c>
      <c r="E498" s="33" t="s">
        <v>5515</v>
      </c>
      <c r="F498" s="33" t="s">
        <v>3370</v>
      </c>
      <c r="G498" s="33" t="s">
        <v>3371</v>
      </c>
      <c r="H498" t="s">
        <v>5516</v>
      </c>
      <c r="I498" s="2">
        <v>254892345</v>
      </c>
      <c r="J498" s="33" t="s">
        <v>5517</v>
      </c>
      <c r="K498" s="33" t="s">
        <v>5518</v>
      </c>
      <c r="L498" s="33" t="s">
        <v>5519</v>
      </c>
      <c r="M498" s="33" t="s">
        <v>4231</v>
      </c>
      <c r="N498" s="33" t="s">
        <v>5520</v>
      </c>
      <c r="O498" s="33" t="s">
        <v>3377</v>
      </c>
      <c r="P498" s="33" t="s">
        <v>813</v>
      </c>
      <c r="Q498" s="33" t="s">
        <v>3378</v>
      </c>
      <c r="R498" s="33" t="s">
        <v>3439</v>
      </c>
      <c r="S498">
        <v>379</v>
      </c>
      <c r="T498" s="2" t="s">
        <v>64</v>
      </c>
      <c r="U498" s="39" t="s">
        <v>64</v>
      </c>
    </row>
    <row r="499" spans="1:21" x14ac:dyDescent="0.35">
      <c r="A499" s="33">
        <v>152754</v>
      </c>
      <c r="B499" s="33" t="s">
        <v>808</v>
      </c>
      <c r="C499" s="33">
        <v>1705801</v>
      </c>
      <c r="D499" s="33" t="s">
        <v>2929</v>
      </c>
      <c r="E499" s="33" t="s">
        <v>5521</v>
      </c>
      <c r="F499" s="33" t="s">
        <v>3370</v>
      </c>
      <c r="G499" s="33" t="s">
        <v>3371</v>
      </c>
      <c r="H499" t="s">
        <v>5522</v>
      </c>
      <c r="I499" s="2">
        <v>255386607</v>
      </c>
      <c r="J499" s="33" t="s">
        <v>5523</v>
      </c>
      <c r="K499" s="33" t="s">
        <v>5524</v>
      </c>
      <c r="L499" s="33" t="s">
        <v>5525</v>
      </c>
      <c r="M499" s="33" t="s">
        <v>4231</v>
      </c>
      <c r="N499" s="33" t="s">
        <v>5526</v>
      </c>
      <c r="O499" s="33" t="s">
        <v>3377</v>
      </c>
      <c r="P499" s="33" t="s">
        <v>813</v>
      </c>
      <c r="Q499" s="33" t="s">
        <v>3378</v>
      </c>
      <c r="R499" s="33" t="s">
        <v>3439</v>
      </c>
      <c r="S499">
        <v>588</v>
      </c>
      <c r="T499" s="2" t="s">
        <v>64</v>
      </c>
      <c r="U499" s="39" t="s">
        <v>64</v>
      </c>
    </row>
    <row r="500" spans="1:21" x14ac:dyDescent="0.35">
      <c r="A500" s="33">
        <v>152766</v>
      </c>
      <c r="B500" s="33" t="s">
        <v>837</v>
      </c>
      <c r="C500" s="33">
        <v>1706541</v>
      </c>
      <c r="D500" s="33" t="s">
        <v>2951</v>
      </c>
      <c r="E500" s="33" t="s">
        <v>5527</v>
      </c>
      <c r="F500" s="33" t="s">
        <v>3389</v>
      </c>
      <c r="G500" s="33" t="s">
        <v>3371</v>
      </c>
      <c r="H500" t="s">
        <v>5528</v>
      </c>
      <c r="I500" s="2">
        <v>253759000</v>
      </c>
      <c r="J500" s="33" t="s">
        <v>5529</v>
      </c>
      <c r="K500" s="33" t="s">
        <v>5530</v>
      </c>
      <c r="L500" s="33" t="s">
        <v>5531</v>
      </c>
      <c r="M500" s="33" t="s">
        <v>4231</v>
      </c>
      <c r="N500" s="33" t="s">
        <v>5532</v>
      </c>
      <c r="O500" s="33" t="s">
        <v>3377</v>
      </c>
      <c r="P500" s="33" t="s">
        <v>813</v>
      </c>
      <c r="Q500" s="33" t="s">
        <v>3378</v>
      </c>
      <c r="R500" s="33" t="s">
        <v>3439</v>
      </c>
      <c r="S500">
        <v>620</v>
      </c>
      <c r="T500" s="2" t="s">
        <v>64</v>
      </c>
      <c r="U500" s="39" t="s">
        <v>64</v>
      </c>
    </row>
    <row r="501" spans="1:21" x14ac:dyDescent="0.35">
      <c r="A501" s="33">
        <v>152766</v>
      </c>
      <c r="B501" s="33" t="s">
        <v>866</v>
      </c>
      <c r="C501" s="33">
        <v>1706742</v>
      </c>
      <c r="D501" s="33" t="s">
        <v>2951</v>
      </c>
      <c r="E501" s="33" t="s">
        <v>5527</v>
      </c>
      <c r="F501" s="33" t="s">
        <v>3370</v>
      </c>
      <c r="G501" s="33" t="s">
        <v>3371</v>
      </c>
      <c r="H501" t="s">
        <v>5528</v>
      </c>
      <c r="I501" s="2">
        <v>253759000</v>
      </c>
      <c r="J501" s="33" t="s">
        <v>5533</v>
      </c>
      <c r="K501" s="33" t="s">
        <v>5534</v>
      </c>
      <c r="L501" s="33" t="s">
        <v>5531</v>
      </c>
      <c r="M501" s="33" t="s">
        <v>4231</v>
      </c>
      <c r="N501" s="33" t="s">
        <v>5535</v>
      </c>
      <c r="O501" s="33" t="s">
        <v>3377</v>
      </c>
      <c r="P501" s="33" t="s">
        <v>813</v>
      </c>
      <c r="Q501" s="33" t="s">
        <v>3378</v>
      </c>
      <c r="R501" s="33" t="s">
        <v>3439</v>
      </c>
      <c r="S501">
        <v>620</v>
      </c>
      <c r="T501" s="2" t="s">
        <v>64</v>
      </c>
      <c r="U501" s="39" t="s">
        <v>64</v>
      </c>
    </row>
    <row r="502" spans="1:21" x14ac:dyDescent="0.35">
      <c r="A502" s="33">
        <v>152778</v>
      </c>
      <c r="B502" s="33" t="s">
        <v>896</v>
      </c>
      <c r="C502" s="33">
        <v>1707142</v>
      </c>
      <c r="D502" s="33" t="s">
        <v>2973</v>
      </c>
      <c r="E502" s="33" t="s">
        <v>5536</v>
      </c>
      <c r="F502" s="33" t="s">
        <v>3370</v>
      </c>
      <c r="G502" s="33" t="s">
        <v>3371</v>
      </c>
      <c r="H502" t="s">
        <v>5537</v>
      </c>
      <c r="I502" s="2">
        <v>259512555</v>
      </c>
      <c r="J502" s="33" t="s">
        <v>5538</v>
      </c>
      <c r="K502" s="33" t="s">
        <v>5539</v>
      </c>
      <c r="L502" s="33" t="s">
        <v>5540</v>
      </c>
      <c r="M502" s="33" t="s">
        <v>4231</v>
      </c>
      <c r="N502" s="33" t="s">
        <v>5541</v>
      </c>
      <c r="O502" s="33" t="s">
        <v>3377</v>
      </c>
      <c r="P502" s="33" t="s">
        <v>813</v>
      </c>
      <c r="Q502" s="33" t="s">
        <v>3378</v>
      </c>
      <c r="R502" s="33" t="s">
        <v>3439</v>
      </c>
      <c r="S502">
        <v>411</v>
      </c>
      <c r="T502" s="2" t="s">
        <v>64</v>
      </c>
      <c r="U502" s="39" t="s">
        <v>64</v>
      </c>
    </row>
    <row r="503" spans="1:21" x14ac:dyDescent="0.35">
      <c r="A503" s="33">
        <v>152780</v>
      </c>
      <c r="B503" s="33" t="s">
        <v>953</v>
      </c>
      <c r="C503" s="33">
        <v>1708193</v>
      </c>
      <c r="D503" s="33" t="s">
        <v>2995</v>
      </c>
      <c r="E503" s="33" t="s">
        <v>5542</v>
      </c>
      <c r="F503" s="33" t="s">
        <v>3370</v>
      </c>
      <c r="G503" s="33" t="s">
        <v>3371</v>
      </c>
      <c r="H503" t="s">
        <v>5543</v>
      </c>
      <c r="I503" s="2">
        <v>254336788</v>
      </c>
      <c r="J503" s="33" t="s">
        <v>5544</v>
      </c>
      <c r="K503" s="33" t="s">
        <v>5545</v>
      </c>
      <c r="L503" s="33" t="s">
        <v>5546</v>
      </c>
      <c r="M503" s="33" t="s">
        <v>4231</v>
      </c>
      <c r="N503" s="33" t="s">
        <v>5547</v>
      </c>
      <c r="O503" s="33" t="s">
        <v>3377</v>
      </c>
      <c r="P503" s="33" t="s">
        <v>813</v>
      </c>
      <c r="Q503" s="33" t="s">
        <v>3378</v>
      </c>
      <c r="R503" s="33" t="s">
        <v>3398</v>
      </c>
      <c r="S503">
        <v>1479</v>
      </c>
      <c r="T503" s="2" t="s">
        <v>64</v>
      </c>
      <c r="U503" s="39" t="s">
        <v>3399</v>
      </c>
    </row>
    <row r="504" spans="1:21" x14ac:dyDescent="0.35">
      <c r="A504" s="33">
        <v>152780</v>
      </c>
      <c r="B504" s="33" t="s">
        <v>925</v>
      </c>
      <c r="C504" s="33">
        <v>1708522</v>
      </c>
      <c r="D504" s="33" t="s">
        <v>2995</v>
      </c>
      <c r="E504" s="33" t="s">
        <v>5542</v>
      </c>
      <c r="F504" s="33" t="s">
        <v>3389</v>
      </c>
      <c r="G504" s="33" t="s">
        <v>3371</v>
      </c>
      <c r="H504" t="s">
        <v>5543</v>
      </c>
      <c r="I504" s="2">
        <v>254336788</v>
      </c>
      <c r="J504" s="33" t="s">
        <v>5548</v>
      </c>
      <c r="K504" s="33" t="s">
        <v>5545</v>
      </c>
      <c r="L504" s="33" t="s">
        <v>5546</v>
      </c>
      <c r="M504" s="33" t="s">
        <v>4231</v>
      </c>
      <c r="N504" s="33" t="s">
        <v>5549</v>
      </c>
      <c r="O504" s="33" t="s">
        <v>3377</v>
      </c>
      <c r="P504" s="33" t="s">
        <v>813</v>
      </c>
      <c r="Q504" s="33" t="s">
        <v>3378</v>
      </c>
      <c r="R504" s="33" t="s">
        <v>3387</v>
      </c>
      <c r="S504">
        <v>1479</v>
      </c>
      <c r="T504" s="2" t="s">
        <v>64</v>
      </c>
      <c r="U504" s="39" t="s">
        <v>64</v>
      </c>
    </row>
    <row r="505" spans="1:21" x14ac:dyDescent="0.35">
      <c r="A505" s="33">
        <v>152791</v>
      </c>
      <c r="B505" s="33" t="s">
        <v>1006</v>
      </c>
      <c r="C505" s="33">
        <v>1709092</v>
      </c>
      <c r="D505" s="33" t="s">
        <v>3017</v>
      </c>
      <c r="E505" s="33" t="s">
        <v>5550</v>
      </c>
      <c r="F505" s="33" t="s">
        <v>3370</v>
      </c>
      <c r="G505" s="33" t="s">
        <v>3371</v>
      </c>
      <c r="H505" t="s">
        <v>5551</v>
      </c>
      <c r="I505" s="2">
        <v>259478100</v>
      </c>
      <c r="J505" s="33" t="s">
        <v>4606</v>
      </c>
      <c r="K505" s="33" t="s">
        <v>5552</v>
      </c>
      <c r="L505" s="33" t="s">
        <v>5553</v>
      </c>
      <c r="M505" s="33" t="s">
        <v>4231</v>
      </c>
      <c r="N505" s="33" t="s">
        <v>5554</v>
      </c>
      <c r="O505" s="33" t="s">
        <v>3377</v>
      </c>
      <c r="P505" s="33" t="s">
        <v>813</v>
      </c>
      <c r="Q505" s="33" t="s">
        <v>3378</v>
      </c>
      <c r="R505" s="33" t="s">
        <v>3439</v>
      </c>
      <c r="S505">
        <v>551</v>
      </c>
      <c r="T505" s="2" t="s">
        <v>64</v>
      </c>
      <c r="U505" s="39" t="s">
        <v>64</v>
      </c>
    </row>
    <row r="506" spans="1:21" x14ac:dyDescent="0.35">
      <c r="A506" s="33">
        <v>152791</v>
      </c>
      <c r="B506" s="33" t="s">
        <v>980</v>
      </c>
      <c r="C506" s="33">
        <v>1709707</v>
      </c>
      <c r="D506" s="33" t="s">
        <v>3017</v>
      </c>
      <c r="E506" s="33" t="s">
        <v>5550</v>
      </c>
      <c r="F506" s="33" t="s">
        <v>3389</v>
      </c>
      <c r="G506" s="33" t="s">
        <v>3371</v>
      </c>
      <c r="H506" t="s">
        <v>5551</v>
      </c>
      <c r="I506" s="2">
        <v>259478100</v>
      </c>
      <c r="J506" s="33" t="s">
        <v>5555</v>
      </c>
      <c r="K506" s="33" t="s">
        <v>5556</v>
      </c>
      <c r="L506" s="33" t="s">
        <v>5553</v>
      </c>
      <c r="M506" s="33" t="s">
        <v>4231</v>
      </c>
      <c r="N506" s="33" t="s">
        <v>5557</v>
      </c>
      <c r="O506" s="33" t="s">
        <v>3377</v>
      </c>
      <c r="P506" s="33" t="s">
        <v>813</v>
      </c>
      <c r="Q506" s="33" t="s">
        <v>3378</v>
      </c>
      <c r="R506" s="33" t="s">
        <v>3387</v>
      </c>
      <c r="S506">
        <v>551</v>
      </c>
      <c r="T506" s="2" t="s">
        <v>64</v>
      </c>
      <c r="U506" s="39" t="s">
        <v>64</v>
      </c>
    </row>
    <row r="507" spans="1:21" x14ac:dyDescent="0.35">
      <c r="A507" s="33">
        <v>152808</v>
      </c>
      <c r="B507" s="33" t="s">
        <v>1032</v>
      </c>
      <c r="C507" s="33">
        <v>1710636</v>
      </c>
      <c r="D507" s="33" t="s">
        <v>3035</v>
      </c>
      <c r="E507" s="33" t="s">
        <v>5558</v>
      </c>
      <c r="F507" s="33" t="s">
        <v>3370</v>
      </c>
      <c r="G507" s="33" t="s">
        <v>3371</v>
      </c>
      <c r="H507" t="s">
        <v>5559</v>
      </c>
      <c r="I507" s="2">
        <v>259930309</v>
      </c>
      <c r="J507" s="33" t="s">
        <v>5560</v>
      </c>
      <c r="K507" s="33" t="s">
        <v>5561</v>
      </c>
      <c r="L507" s="33" t="s">
        <v>5562</v>
      </c>
      <c r="M507" s="33" t="s">
        <v>4231</v>
      </c>
      <c r="N507" s="33" t="s">
        <v>5563</v>
      </c>
      <c r="O507" s="33" t="s">
        <v>3377</v>
      </c>
      <c r="P507" s="33" t="s">
        <v>813</v>
      </c>
      <c r="Q507" s="33" t="s">
        <v>3378</v>
      </c>
      <c r="R507" s="33" t="s">
        <v>3439</v>
      </c>
      <c r="S507">
        <v>411</v>
      </c>
      <c r="T507" s="2" t="s">
        <v>64</v>
      </c>
      <c r="U507" s="39" t="s">
        <v>64</v>
      </c>
    </row>
    <row r="508" spans="1:21" x14ac:dyDescent="0.35">
      <c r="A508" s="33">
        <v>152810</v>
      </c>
      <c r="B508" s="33" t="s">
        <v>1058</v>
      </c>
      <c r="C508" s="33">
        <v>1711226</v>
      </c>
      <c r="D508" s="33" t="s">
        <v>3052</v>
      </c>
      <c r="E508" s="33" t="s">
        <v>5564</v>
      </c>
      <c r="F508" s="33" t="s">
        <v>3370</v>
      </c>
      <c r="G508" s="33" t="s">
        <v>3371</v>
      </c>
      <c r="H508" t="s">
        <v>5565</v>
      </c>
      <c r="I508" s="2">
        <v>254821945</v>
      </c>
      <c r="J508" s="33" t="s">
        <v>5566</v>
      </c>
      <c r="K508" s="33" t="s">
        <v>5567</v>
      </c>
      <c r="L508" s="33" t="s">
        <v>5568</v>
      </c>
      <c r="M508" s="33" t="s">
        <v>4231</v>
      </c>
      <c r="N508" s="33" t="s">
        <v>5569</v>
      </c>
      <c r="O508" s="33" t="s">
        <v>3377</v>
      </c>
      <c r="P508" s="33" t="s">
        <v>813</v>
      </c>
      <c r="Q508" s="33" t="s">
        <v>3378</v>
      </c>
      <c r="R508" s="33" t="s">
        <v>3387</v>
      </c>
      <c r="S508">
        <v>315</v>
      </c>
      <c r="T508" s="2" t="s">
        <v>64</v>
      </c>
      <c r="U508" s="39" t="s">
        <v>64</v>
      </c>
    </row>
    <row r="509" spans="1:21" x14ac:dyDescent="0.35">
      <c r="A509" s="33">
        <v>152821</v>
      </c>
      <c r="B509" s="33" t="s">
        <v>1144</v>
      </c>
      <c r="C509" s="33">
        <v>1712744</v>
      </c>
      <c r="D509" s="33" t="s">
        <v>3069</v>
      </c>
      <c r="E509" s="33" t="s">
        <v>5570</v>
      </c>
      <c r="F509" s="33" t="s">
        <v>3370</v>
      </c>
      <c r="G509" s="33" t="s">
        <v>3371</v>
      </c>
      <c r="H509" t="s">
        <v>5571</v>
      </c>
      <c r="I509" s="2"/>
      <c r="J509" s="33" t="s">
        <v>5572</v>
      </c>
      <c r="K509" s="33" t="s">
        <v>5573</v>
      </c>
      <c r="L509" s="33" t="s">
        <v>5574</v>
      </c>
      <c r="M509" s="33" t="s">
        <v>4231</v>
      </c>
      <c r="N509" s="33" t="s">
        <v>5575</v>
      </c>
      <c r="O509" s="33" t="s">
        <v>3377</v>
      </c>
      <c r="P509" s="33" t="s">
        <v>813</v>
      </c>
      <c r="Q509" s="33" t="s">
        <v>3378</v>
      </c>
      <c r="R509" s="33" t="s">
        <v>3556</v>
      </c>
      <c r="S509">
        <v>1046</v>
      </c>
      <c r="T509" s="2" t="s">
        <v>64</v>
      </c>
      <c r="U509" s="39" t="s">
        <v>3399</v>
      </c>
    </row>
    <row r="510" spans="1:21" x14ac:dyDescent="0.35">
      <c r="A510" s="33">
        <v>152821</v>
      </c>
      <c r="B510" s="33" t="s">
        <v>1088</v>
      </c>
      <c r="C510" s="33">
        <v>1712854</v>
      </c>
      <c r="D510" s="33" t="s">
        <v>3069</v>
      </c>
      <c r="E510" s="33" t="s">
        <v>5570</v>
      </c>
      <c r="F510" s="33" t="s">
        <v>3389</v>
      </c>
      <c r="G510" s="33" t="s">
        <v>3371</v>
      </c>
      <c r="H510" t="s">
        <v>5571</v>
      </c>
      <c r="I510" s="2"/>
      <c r="J510" s="33" t="s">
        <v>5576</v>
      </c>
      <c r="K510" s="33" t="s">
        <v>5577</v>
      </c>
      <c r="L510" s="33" t="s">
        <v>5574</v>
      </c>
      <c r="M510" s="33" t="s">
        <v>4231</v>
      </c>
      <c r="N510" s="33" t="s">
        <v>5578</v>
      </c>
      <c r="O510" s="33" t="s">
        <v>3377</v>
      </c>
      <c r="P510" s="33" t="s">
        <v>813</v>
      </c>
      <c r="Q510" s="33" t="s">
        <v>3378</v>
      </c>
      <c r="R510" s="33" t="s">
        <v>3456</v>
      </c>
      <c r="S510">
        <v>1046</v>
      </c>
      <c r="T510" s="2" t="s">
        <v>64</v>
      </c>
      <c r="U510" s="39" t="s">
        <v>64</v>
      </c>
    </row>
    <row r="511" spans="1:21" x14ac:dyDescent="0.35">
      <c r="A511" s="33">
        <v>152821</v>
      </c>
      <c r="B511" s="33" t="s">
        <v>1117</v>
      </c>
      <c r="C511" s="33">
        <v>1712955</v>
      </c>
      <c r="D511" s="33" t="s">
        <v>3069</v>
      </c>
      <c r="E511" s="33" t="s">
        <v>5570</v>
      </c>
      <c r="F511" s="33" t="s">
        <v>3389</v>
      </c>
      <c r="G511" s="33" t="s">
        <v>3371</v>
      </c>
      <c r="H511" t="s">
        <v>5571</v>
      </c>
      <c r="I511" s="2"/>
      <c r="J511" s="33" t="s">
        <v>5579</v>
      </c>
      <c r="K511" s="33" t="s">
        <v>5573</v>
      </c>
      <c r="L511" s="33" t="s">
        <v>5574</v>
      </c>
      <c r="M511" s="33" t="s">
        <v>4231</v>
      </c>
      <c r="N511" s="33" t="s">
        <v>5580</v>
      </c>
      <c r="O511" s="33" t="s">
        <v>3377</v>
      </c>
      <c r="P511" s="33" t="s">
        <v>813</v>
      </c>
      <c r="Q511" s="33" t="s">
        <v>3378</v>
      </c>
      <c r="R511" s="33" t="s">
        <v>3387</v>
      </c>
      <c r="S511">
        <v>1046</v>
      </c>
      <c r="T511" s="2" t="s">
        <v>64</v>
      </c>
      <c r="U511" s="39" t="s">
        <v>64</v>
      </c>
    </row>
    <row r="512" spans="1:21" x14ac:dyDescent="0.35">
      <c r="A512" s="33">
        <v>152857</v>
      </c>
      <c r="B512" s="33" t="s">
        <v>1170</v>
      </c>
      <c r="C512" s="33">
        <v>1714600</v>
      </c>
      <c r="D512" s="33" t="s">
        <v>3085</v>
      </c>
      <c r="E512" s="33" t="s">
        <v>5581</v>
      </c>
      <c r="F512" s="33" t="s">
        <v>3389</v>
      </c>
      <c r="G512" s="33" t="s">
        <v>3371</v>
      </c>
      <c r="H512" t="s">
        <v>5582</v>
      </c>
      <c r="I512" s="2"/>
      <c r="J512" s="33" t="s">
        <v>5583</v>
      </c>
      <c r="K512" s="33" t="s">
        <v>5584</v>
      </c>
      <c r="L512" s="33" t="s">
        <v>4231</v>
      </c>
      <c r="M512" s="33" t="s">
        <v>4231</v>
      </c>
      <c r="N512" s="33" t="s">
        <v>5585</v>
      </c>
      <c r="O512" s="33" t="s">
        <v>3377</v>
      </c>
      <c r="P512" s="33" t="s">
        <v>813</v>
      </c>
      <c r="Q512" s="33" t="s">
        <v>3378</v>
      </c>
      <c r="R512" s="33" t="s">
        <v>3418</v>
      </c>
      <c r="S512">
        <v>1686</v>
      </c>
      <c r="T512" s="2" t="s">
        <v>64</v>
      </c>
      <c r="U512" s="39" t="s">
        <v>64</v>
      </c>
    </row>
    <row r="513" spans="1:21" x14ac:dyDescent="0.35">
      <c r="A513" s="33">
        <v>152857</v>
      </c>
      <c r="B513" s="33" t="s">
        <v>1196</v>
      </c>
      <c r="C513" s="33">
        <v>1714970</v>
      </c>
      <c r="D513" s="33" t="s">
        <v>3085</v>
      </c>
      <c r="E513" s="33" t="s">
        <v>5581</v>
      </c>
      <c r="F513" s="33" t="s">
        <v>3370</v>
      </c>
      <c r="G513" s="33" t="s">
        <v>3371</v>
      </c>
      <c r="H513" t="s">
        <v>5582</v>
      </c>
      <c r="I513" s="2"/>
      <c r="J513" s="33" t="s">
        <v>5583</v>
      </c>
      <c r="K513" s="33" t="s">
        <v>5584</v>
      </c>
      <c r="L513" s="33" t="s">
        <v>4231</v>
      </c>
      <c r="M513" s="33" t="s">
        <v>4231</v>
      </c>
      <c r="N513" s="33" t="s">
        <v>5586</v>
      </c>
      <c r="O513" s="33" t="s">
        <v>3377</v>
      </c>
      <c r="P513" s="33" t="s">
        <v>813</v>
      </c>
      <c r="Q513" s="33" t="s">
        <v>3378</v>
      </c>
      <c r="R513" s="33" t="s">
        <v>3556</v>
      </c>
      <c r="S513">
        <v>1686</v>
      </c>
      <c r="T513" s="2" t="s">
        <v>64</v>
      </c>
      <c r="U513" s="39" t="s">
        <v>3399</v>
      </c>
    </row>
    <row r="514" spans="1:21" x14ac:dyDescent="0.35">
      <c r="A514" s="33">
        <v>152869</v>
      </c>
      <c r="B514" s="33" t="s">
        <v>1221</v>
      </c>
      <c r="C514" s="33">
        <v>1714183</v>
      </c>
      <c r="D514" s="33" t="s">
        <v>3100</v>
      </c>
      <c r="E514" s="33" t="s">
        <v>5587</v>
      </c>
      <c r="F514" s="33" t="s">
        <v>3370</v>
      </c>
      <c r="G514" s="33" t="s">
        <v>3371</v>
      </c>
      <c r="H514" t="s">
        <v>5588</v>
      </c>
      <c r="I514" s="2">
        <v>259372549</v>
      </c>
      <c r="J514" s="33" t="s">
        <v>5589</v>
      </c>
      <c r="K514" s="33" t="s">
        <v>5584</v>
      </c>
      <c r="L514" s="33" t="s">
        <v>4231</v>
      </c>
      <c r="M514" s="33" t="s">
        <v>4231</v>
      </c>
      <c r="N514" s="33" t="s">
        <v>5590</v>
      </c>
      <c r="O514" s="33" t="s">
        <v>3377</v>
      </c>
      <c r="P514" s="33" t="s">
        <v>813</v>
      </c>
      <c r="Q514" s="33" t="s">
        <v>3378</v>
      </c>
      <c r="R514" s="33" t="s">
        <v>3418</v>
      </c>
      <c r="S514">
        <v>1853</v>
      </c>
      <c r="T514" s="2" t="s">
        <v>64</v>
      </c>
      <c r="U514" s="39" t="s">
        <v>64</v>
      </c>
    </row>
    <row r="515" spans="1:21" x14ac:dyDescent="0.35">
      <c r="A515" s="33">
        <v>152870</v>
      </c>
      <c r="B515" s="33" t="s">
        <v>2156</v>
      </c>
      <c r="C515" s="33">
        <v>1312002</v>
      </c>
      <c r="D515" s="33" t="s">
        <v>3326</v>
      </c>
      <c r="E515" s="33" t="s">
        <v>5591</v>
      </c>
      <c r="F515" s="33" t="s">
        <v>3370</v>
      </c>
      <c r="G515" s="33" t="s">
        <v>3371</v>
      </c>
      <c r="H515" t="s">
        <v>5592</v>
      </c>
      <c r="I515" s="2">
        <v>226098182</v>
      </c>
      <c r="J515" s="33" t="s">
        <v>5593</v>
      </c>
      <c r="K515" s="33" t="s">
        <v>4304</v>
      </c>
      <c r="L515" s="33" t="s">
        <v>131</v>
      </c>
      <c r="M515" s="33" t="s">
        <v>131</v>
      </c>
      <c r="N515" s="33" t="s">
        <v>5594</v>
      </c>
      <c r="O515" s="33" t="s">
        <v>3377</v>
      </c>
      <c r="P515" s="33" t="s">
        <v>131</v>
      </c>
      <c r="Q515" s="33" t="s">
        <v>3378</v>
      </c>
      <c r="R515" s="33" t="s">
        <v>4892</v>
      </c>
      <c r="S515">
        <v>1279</v>
      </c>
      <c r="T515" s="2" t="s">
        <v>64</v>
      </c>
      <c r="U515" s="39" t="s">
        <v>64</v>
      </c>
    </row>
    <row r="516" spans="1:21" x14ac:dyDescent="0.35">
      <c r="A516" s="33">
        <v>152882</v>
      </c>
      <c r="B516" s="33" t="s">
        <v>1955</v>
      </c>
      <c r="C516" s="33">
        <v>307051</v>
      </c>
      <c r="D516" s="33" t="s">
        <v>3290</v>
      </c>
      <c r="E516" s="33" t="s">
        <v>5595</v>
      </c>
      <c r="F516" s="33" t="s">
        <v>3389</v>
      </c>
      <c r="G516" s="33" t="s">
        <v>3371</v>
      </c>
      <c r="H516" t="s">
        <v>5596</v>
      </c>
      <c r="I516" s="2">
        <v>253592730</v>
      </c>
      <c r="J516" s="33" t="s">
        <v>5597</v>
      </c>
      <c r="K516" s="33" t="s">
        <v>5598</v>
      </c>
      <c r="L516" s="33" t="s">
        <v>4338</v>
      </c>
      <c r="M516" s="33" t="s">
        <v>128</v>
      </c>
      <c r="N516" s="33" t="s">
        <v>5599</v>
      </c>
      <c r="O516" s="33" t="s">
        <v>3377</v>
      </c>
      <c r="P516" s="33" t="s">
        <v>128</v>
      </c>
      <c r="Q516" s="33" t="s">
        <v>3378</v>
      </c>
      <c r="R516" s="33" t="s">
        <v>3387</v>
      </c>
      <c r="S516">
        <v>1591</v>
      </c>
      <c r="T516" s="2" t="s">
        <v>64</v>
      </c>
      <c r="U516" s="39" t="s">
        <v>64</v>
      </c>
    </row>
    <row r="517" spans="1:21" x14ac:dyDescent="0.35">
      <c r="A517" s="33">
        <v>152882</v>
      </c>
      <c r="B517" s="33" t="s">
        <v>1967</v>
      </c>
      <c r="C517" s="33">
        <v>307427</v>
      </c>
      <c r="D517" s="33" t="s">
        <v>3290</v>
      </c>
      <c r="E517" s="33" t="s">
        <v>5595</v>
      </c>
      <c r="F517" s="33" t="s">
        <v>3370</v>
      </c>
      <c r="G517" s="33" t="s">
        <v>3371</v>
      </c>
      <c r="H517" t="s">
        <v>5596</v>
      </c>
      <c r="I517" s="2">
        <v>253592730</v>
      </c>
      <c r="J517" s="33" t="s">
        <v>5600</v>
      </c>
      <c r="K517" s="33" t="s">
        <v>4337</v>
      </c>
      <c r="L517" s="33" t="s">
        <v>4338</v>
      </c>
      <c r="M517" s="33" t="s">
        <v>128</v>
      </c>
      <c r="N517" s="33" t="s">
        <v>4346</v>
      </c>
      <c r="O517" s="33" t="s">
        <v>3377</v>
      </c>
      <c r="P517" s="33" t="s">
        <v>128</v>
      </c>
      <c r="Q517" s="33" t="s">
        <v>3378</v>
      </c>
      <c r="R517" s="33" t="s">
        <v>3461</v>
      </c>
      <c r="S517">
        <v>1591</v>
      </c>
      <c r="T517" s="2" t="s">
        <v>64</v>
      </c>
      <c r="U517" s="39" t="s">
        <v>3399</v>
      </c>
    </row>
    <row r="518" spans="1:21" x14ac:dyDescent="0.35">
      <c r="A518" s="33">
        <v>152894</v>
      </c>
      <c r="B518" s="33" t="s">
        <v>1989</v>
      </c>
      <c r="C518" s="33">
        <v>306016</v>
      </c>
      <c r="D518" s="33" t="s">
        <v>3293</v>
      </c>
      <c r="E518" s="33" t="s">
        <v>5601</v>
      </c>
      <c r="F518" s="33" t="s">
        <v>3389</v>
      </c>
      <c r="G518" s="33" t="s">
        <v>3371</v>
      </c>
      <c r="H518" t="s">
        <v>5602</v>
      </c>
      <c r="I518" s="2">
        <v>253879200</v>
      </c>
      <c r="J518" s="33" t="s">
        <v>5603</v>
      </c>
      <c r="K518" s="33" t="s">
        <v>5604</v>
      </c>
      <c r="L518" s="33" t="s">
        <v>4530</v>
      </c>
      <c r="M518" s="33" t="s">
        <v>128</v>
      </c>
      <c r="N518" s="33" t="s">
        <v>5605</v>
      </c>
      <c r="O518" s="33" t="s">
        <v>3377</v>
      </c>
      <c r="P518" s="33" t="s">
        <v>128</v>
      </c>
      <c r="Q518" s="33" t="s">
        <v>3378</v>
      </c>
      <c r="R518" s="33" t="s">
        <v>3410</v>
      </c>
      <c r="S518">
        <v>1182</v>
      </c>
      <c r="T518" s="2" t="s">
        <v>64</v>
      </c>
      <c r="U518" s="39" t="s">
        <v>64</v>
      </c>
    </row>
    <row r="519" spans="1:21" x14ac:dyDescent="0.35">
      <c r="A519" s="33">
        <v>152894</v>
      </c>
      <c r="B519" s="33" t="s">
        <v>1978</v>
      </c>
      <c r="C519" s="33">
        <v>306510</v>
      </c>
      <c r="D519" s="33" t="s">
        <v>3293</v>
      </c>
      <c r="E519" s="33" t="s">
        <v>5601</v>
      </c>
      <c r="F519" s="33" t="s">
        <v>3370</v>
      </c>
      <c r="G519" s="33" t="s">
        <v>3371</v>
      </c>
      <c r="H519" t="s">
        <v>5602</v>
      </c>
      <c r="I519" s="2">
        <v>253879200</v>
      </c>
      <c r="J519" s="33" t="s">
        <v>5606</v>
      </c>
      <c r="K519" s="33" t="s">
        <v>4533</v>
      </c>
      <c r="L519" s="33" t="s">
        <v>4530</v>
      </c>
      <c r="M519" s="33" t="s">
        <v>128</v>
      </c>
      <c r="N519" s="33" t="s">
        <v>5607</v>
      </c>
      <c r="O519" s="33" t="s">
        <v>3377</v>
      </c>
      <c r="P519" s="33" t="s">
        <v>128</v>
      </c>
      <c r="Q519" s="33" t="s">
        <v>3378</v>
      </c>
      <c r="R519" s="33" t="s">
        <v>3418</v>
      </c>
      <c r="S519">
        <v>1182</v>
      </c>
      <c r="T519" s="2" t="s">
        <v>64</v>
      </c>
      <c r="U519" s="39" t="s">
        <v>64</v>
      </c>
    </row>
    <row r="520" spans="1:21" x14ac:dyDescent="0.35">
      <c r="A520" s="33">
        <v>152900</v>
      </c>
      <c r="B520" s="33" t="s">
        <v>1084</v>
      </c>
      <c r="C520" s="33">
        <v>116374</v>
      </c>
      <c r="D520" s="33" t="s">
        <v>3049</v>
      </c>
      <c r="E520" s="33" t="s">
        <v>5608</v>
      </c>
      <c r="F520" s="33" t="s">
        <v>3370</v>
      </c>
      <c r="G520" s="33" t="s">
        <v>3371</v>
      </c>
      <c r="H520" t="s">
        <v>5609</v>
      </c>
      <c r="I520" s="2">
        <v>256829901</v>
      </c>
      <c r="J520" s="33" t="s">
        <v>5610</v>
      </c>
      <c r="K520" s="33" t="s">
        <v>4952</v>
      </c>
      <c r="L520" s="33" t="s">
        <v>4953</v>
      </c>
      <c r="M520" s="33" t="s">
        <v>115</v>
      </c>
      <c r="N520" s="33" t="s">
        <v>5611</v>
      </c>
      <c r="O520" s="33" t="s">
        <v>3377</v>
      </c>
      <c r="P520" s="33" t="s">
        <v>700</v>
      </c>
      <c r="Q520" s="33" t="s">
        <v>3378</v>
      </c>
      <c r="R520" s="33" t="s">
        <v>3379</v>
      </c>
      <c r="S520">
        <v>1513</v>
      </c>
      <c r="T520" s="2" t="s">
        <v>64</v>
      </c>
      <c r="U520" s="39" t="s">
        <v>64</v>
      </c>
    </row>
    <row r="521" spans="1:21" x14ac:dyDescent="0.35">
      <c r="A521" s="33">
        <v>152912</v>
      </c>
      <c r="B521" s="33" t="s">
        <v>1999</v>
      </c>
      <c r="C521" s="33">
        <v>308553</v>
      </c>
      <c r="D521" s="33" t="s">
        <v>3296</v>
      </c>
      <c r="E521" s="33" t="s">
        <v>5612</v>
      </c>
      <c r="F521" s="33" t="s">
        <v>3370</v>
      </c>
      <c r="G521" s="33" t="s">
        <v>3371</v>
      </c>
      <c r="H521" t="s">
        <v>5613</v>
      </c>
      <c r="I521" s="2">
        <v>253541720</v>
      </c>
      <c r="J521" s="33" t="s">
        <v>5614</v>
      </c>
      <c r="K521" s="33" t="s">
        <v>4353</v>
      </c>
      <c r="L521" s="33" t="s">
        <v>4252</v>
      </c>
      <c r="M521" s="33" t="s">
        <v>128</v>
      </c>
      <c r="N521" s="33" t="s">
        <v>5615</v>
      </c>
      <c r="O521" s="33" t="s">
        <v>3377</v>
      </c>
      <c r="P521" s="33" t="s">
        <v>128</v>
      </c>
      <c r="Q521" s="33" t="s">
        <v>3378</v>
      </c>
      <c r="R521" s="33" t="s">
        <v>3439</v>
      </c>
      <c r="S521">
        <v>1656</v>
      </c>
      <c r="T521" s="2" t="s">
        <v>64</v>
      </c>
      <c r="U521" s="39" t="s">
        <v>64</v>
      </c>
    </row>
    <row r="522" spans="1:21" x14ac:dyDescent="0.35">
      <c r="A522" s="33">
        <v>152924</v>
      </c>
      <c r="B522" s="33" t="s">
        <v>2011</v>
      </c>
      <c r="C522" s="33">
        <v>308066</v>
      </c>
      <c r="D522" s="33" t="s">
        <v>3299</v>
      </c>
      <c r="E522" s="33" t="s">
        <v>5616</v>
      </c>
      <c r="F522" s="33" t="s">
        <v>3370</v>
      </c>
      <c r="G522" s="33" t="s">
        <v>3371</v>
      </c>
      <c r="H522" t="s">
        <v>5617</v>
      </c>
      <c r="I522" s="2">
        <v>253581026</v>
      </c>
      <c r="J522" s="33" t="s">
        <v>5618</v>
      </c>
      <c r="K522" s="33" t="s">
        <v>5619</v>
      </c>
      <c r="L522" s="33" t="s">
        <v>4252</v>
      </c>
      <c r="M522" s="33" t="s">
        <v>128</v>
      </c>
      <c r="N522" s="33" t="s">
        <v>5620</v>
      </c>
      <c r="O522" s="33" t="s">
        <v>3377</v>
      </c>
      <c r="P522" s="33" t="s">
        <v>128</v>
      </c>
      <c r="Q522" s="33" t="s">
        <v>3378</v>
      </c>
      <c r="R522" s="33" t="s">
        <v>3387</v>
      </c>
      <c r="S522">
        <v>462</v>
      </c>
      <c r="T522" s="2" t="s">
        <v>64</v>
      </c>
      <c r="U522" s="39" t="s">
        <v>64</v>
      </c>
    </row>
    <row r="523" spans="1:21" x14ac:dyDescent="0.35">
      <c r="A523" s="33">
        <v>152936</v>
      </c>
      <c r="B523" s="33" t="s">
        <v>1466</v>
      </c>
      <c r="C523" s="33">
        <v>1301086</v>
      </c>
      <c r="D523" s="33" t="s">
        <v>3220</v>
      </c>
      <c r="E523" s="33" t="s">
        <v>5621</v>
      </c>
      <c r="F523" s="33" t="s">
        <v>3370</v>
      </c>
      <c r="G523" s="33" t="s">
        <v>3371</v>
      </c>
      <c r="H523" t="s">
        <v>5622</v>
      </c>
      <c r="I523" s="2">
        <v>255735186</v>
      </c>
      <c r="J523" s="33" t="s">
        <v>5623</v>
      </c>
      <c r="K523" s="33" t="s">
        <v>5624</v>
      </c>
      <c r="L523" s="33" t="s">
        <v>4652</v>
      </c>
      <c r="M523" s="33" t="s">
        <v>131</v>
      </c>
      <c r="N523" s="33" t="s">
        <v>5625</v>
      </c>
      <c r="O523" s="33" t="s">
        <v>3377</v>
      </c>
      <c r="P523" s="33" t="s">
        <v>132</v>
      </c>
      <c r="Q523" s="33" t="s">
        <v>3378</v>
      </c>
      <c r="R523" s="33" t="s">
        <v>3897</v>
      </c>
      <c r="S523">
        <v>1329</v>
      </c>
      <c r="T523" s="2" t="s">
        <v>64</v>
      </c>
      <c r="U523" s="39" t="s">
        <v>64</v>
      </c>
    </row>
    <row r="524" spans="1:21" x14ac:dyDescent="0.35">
      <c r="A524" s="33">
        <v>152936</v>
      </c>
      <c r="B524" s="33" t="s">
        <v>1487</v>
      </c>
      <c r="C524" s="33">
        <v>1301405</v>
      </c>
      <c r="D524" s="33" t="s">
        <v>3220</v>
      </c>
      <c r="E524" s="33" t="s">
        <v>5621</v>
      </c>
      <c r="F524" s="33" t="s">
        <v>3389</v>
      </c>
      <c r="G524" s="33" t="s">
        <v>3371</v>
      </c>
      <c r="H524" t="s">
        <v>5622</v>
      </c>
      <c r="I524" s="2">
        <v>255735186</v>
      </c>
      <c r="J524" s="33" t="s">
        <v>5626</v>
      </c>
      <c r="K524" s="33" t="s">
        <v>5627</v>
      </c>
      <c r="L524" s="33" t="s">
        <v>4652</v>
      </c>
      <c r="M524" s="33" t="s">
        <v>131</v>
      </c>
      <c r="N524" s="33" t="s">
        <v>5628</v>
      </c>
      <c r="O524" s="33" t="s">
        <v>3377</v>
      </c>
      <c r="P524" s="33" t="s">
        <v>132</v>
      </c>
      <c r="Q524" s="33" t="s">
        <v>3378</v>
      </c>
      <c r="R524" s="33" t="s">
        <v>3387</v>
      </c>
      <c r="S524">
        <v>1329</v>
      </c>
      <c r="T524" s="2" t="s">
        <v>64</v>
      </c>
      <c r="U524" s="39" t="s">
        <v>64</v>
      </c>
    </row>
    <row r="525" spans="1:21" x14ac:dyDescent="0.35">
      <c r="A525" s="33">
        <v>152948</v>
      </c>
      <c r="B525" s="33" t="s">
        <v>1245</v>
      </c>
      <c r="C525" s="33">
        <v>1805257</v>
      </c>
      <c r="D525" s="33" t="s">
        <v>3114</v>
      </c>
      <c r="E525" s="33" t="s">
        <v>5629</v>
      </c>
      <c r="F525" s="33" t="s">
        <v>3370</v>
      </c>
      <c r="G525" s="33" t="s">
        <v>3371</v>
      </c>
      <c r="H525" t="s">
        <v>5630</v>
      </c>
      <c r="I525" s="2">
        <v>254615920</v>
      </c>
      <c r="J525" s="33" t="s">
        <v>5631</v>
      </c>
      <c r="K525" s="33" t="s">
        <v>5055</v>
      </c>
      <c r="L525" s="33" t="s">
        <v>5056</v>
      </c>
      <c r="M525" s="33" t="s">
        <v>120</v>
      </c>
      <c r="N525" s="33" t="s">
        <v>5632</v>
      </c>
      <c r="O525" s="33" t="s">
        <v>3377</v>
      </c>
      <c r="P525" s="33" t="s">
        <v>813</v>
      </c>
      <c r="Q525" s="33" t="s">
        <v>3378</v>
      </c>
      <c r="R525" s="33" t="s">
        <v>3658</v>
      </c>
      <c r="S525">
        <v>761</v>
      </c>
      <c r="T525" s="2" t="s">
        <v>64</v>
      </c>
      <c r="U525" s="39" t="s">
        <v>64</v>
      </c>
    </row>
    <row r="526" spans="1:21" x14ac:dyDescent="0.35">
      <c r="A526" s="33">
        <v>152950</v>
      </c>
      <c r="B526" s="33" t="s">
        <v>2161</v>
      </c>
      <c r="C526" s="33">
        <v>1312128</v>
      </c>
      <c r="D526" s="33" t="s">
        <v>3327</v>
      </c>
      <c r="E526" s="33" t="s">
        <v>5633</v>
      </c>
      <c r="F526" s="33" t="s">
        <v>3389</v>
      </c>
      <c r="G526" s="33" t="s">
        <v>3371</v>
      </c>
      <c r="H526" t="s">
        <v>5634</v>
      </c>
      <c r="I526" s="2">
        <v>223395350</v>
      </c>
      <c r="J526" s="33" t="s">
        <v>5635</v>
      </c>
      <c r="K526" s="33" t="s">
        <v>4304</v>
      </c>
      <c r="L526" s="33" t="s">
        <v>131</v>
      </c>
      <c r="M526" s="33" t="s">
        <v>131</v>
      </c>
      <c r="N526" s="33" t="s">
        <v>5636</v>
      </c>
      <c r="O526" s="33" t="s">
        <v>3377</v>
      </c>
      <c r="P526" s="33" t="s">
        <v>131</v>
      </c>
      <c r="Q526" s="33" t="s">
        <v>3378</v>
      </c>
      <c r="R526" s="33" t="s">
        <v>3439</v>
      </c>
      <c r="S526">
        <v>1162</v>
      </c>
      <c r="T526" s="2" t="s">
        <v>64</v>
      </c>
      <c r="U526" s="39" t="s">
        <v>64</v>
      </c>
    </row>
    <row r="527" spans="1:21" x14ac:dyDescent="0.35">
      <c r="A527" s="33">
        <v>152950</v>
      </c>
      <c r="B527" s="33" t="s">
        <v>2165</v>
      </c>
      <c r="C527" s="33">
        <v>1312958</v>
      </c>
      <c r="D527" s="33" t="s">
        <v>3327</v>
      </c>
      <c r="E527" s="33" t="s">
        <v>5633</v>
      </c>
      <c r="F527" s="33" t="s">
        <v>3370</v>
      </c>
      <c r="G527" s="33" t="s">
        <v>3371</v>
      </c>
      <c r="H527" t="s">
        <v>5634</v>
      </c>
      <c r="I527" s="2">
        <v>223395350</v>
      </c>
      <c r="J527" s="33" t="s">
        <v>5637</v>
      </c>
      <c r="K527" s="33" t="s">
        <v>4304</v>
      </c>
      <c r="L527" s="33" t="s">
        <v>131</v>
      </c>
      <c r="M527" s="33" t="s">
        <v>131</v>
      </c>
      <c r="N527" s="33" t="s">
        <v>5638</v>
      </c>
      <c r="O527" s="33" t="s">
        <v>3377</v>
      </c>
      <c r="P527" s="33" t="s">
        <v>131</v>
      </c>
      <c r="Q527" s="33" t="s">
        <v>3378</v>
      </c>
      <c r="R527" s="33" t="s">
        <v>3439</v>
      </c>
      <c r="S527">
        <v>1162</v>
      </c>
      <c r="T527" s="2" t="s">
        <v>64</v>
      </c>
      <c r="U527" s="39" t="s">
        <v>64</v>
      </c>
    </row>
    <row r="528" spans="1:21" x14ac:dyDescent="0.35">
      <c r="A528" s="33">
        <v>152961</v>
      </c>
      <c r="B528" s="33" t="s">
        <v>2169</v>
      </c>
      <c r="C528" s="33">
        <v>1306934</v>
      </c>
      <c r="D528" s="33" t="s">
        <v>3328</v>
      </c>
      <c r="E528" s="33" t="s">
        <v>5639</v>
      </c>
      <c r="F528" s="33" t="s">
        <v>3370</v>
      </c>
      <c r="G528" s="33" t="s">
        <v>3371</v>
      </c>
      <c r="H528" t="s">
        <v>5640</v>
      </c>
      <c r="I528" s="2">
        <v>229759812</v>
      </c>
      <c r="J528" s="33" t="s">
        <v>5641</v>
      </c>
      <c r="K528" s="33" t="s">
        <v>5136</v>
      </c>
      <c r="L528" s="33" t="s">
        <v>5137</v>
      </c>
      <c r="M528" s="33" t="s">
        <v>131</v>
      </c>
      <c r="N528" s="33" t="s">
        <v>5642</v>
      </c>
      <c r="O528" s="33" t="s">
        <v>3377</v>
      </c>
      <c r="P528" s="33" t="s">
        <v>131</v>
      </c>
      <c r="Q528" s="33" t="s">
        <v>3378</v>
      </c>
      <c r="R528" s="33" t="s">
        <v>3439</v>
      </c>
      <c r="S528">
        <v>2327</v>
      </c>
      <c r="T528" s="2" t="s">
        <v>64</v>
      </c>
      <c r="U528" s="39" t="s">
        <v>64</v>
      </c>
    </row>
    <row r="529" spans="1:21" x14ac:dyDescent="0.35">
      <c r="A529" s="33">
        <v>152973</v>
      </c>
      <c r="B529" s="33" t="s">
        <v>661</v>
      </c>
      <c r="C529" s="33">
        <v>402272</v>
      </c>
      <c r="D529" s="33" t="s">
        <v>2853</v>
      </c>
      <c r="E529" s="33" t="s">
        <v>5643</v>
      </c>
      <c r="F529" s="33" t="s">
        <v>3370</v>
      </c>
      <c r="G529" s="33" t="s">
        <v>3371</v>
      </c>
      <c r="H529" t="s">
        <v>5644</v>
      </c>
      <c r="I529" s="2">
        <v>273969267</v>
      </c>
      <c r="J529" s="33" t="s">
        <v>5645</v>
      </c>
      <c r="K529" s="33" t="s">
        <v>5019</v>
      </c>
      <c r="L529" s="33" t="s">
        <v>4317</v>
      </c>
      <c r="M529" s="33" t="s">
        <v>4317</v>
      </c>
      <c r="N529" s="33" t="s">
        <v>5022</v>
      </c>
      <c r="O529" s="33" t="s">
        <v>3377</v>
      </c>
      <c r="P529" s="33" t="s">
        <v>671</v>
      </c>
      <c r="Q529" s="33" t="s">
        <v>3378</v>
      </c>
      <c r="R529" s="33" t="s">
        <v>3556</v>
      </c>
      <c r="S529">
        <v>916</v>
      </c>
      <c r="T529" s="2" t="s">
        <v>64</v>
      </c>
      <c r="U529" s="39" t="s">
        <v>3399</v>
      </c>
    </row>
    <row r="530" spans="1:21" x14ac:dyDescent="0.35">
      <c r="A530" s="33">
        <v>152973</v>
      </c>
      <c r="B530" s="33" t="s">
        <v>633</v>
      </c>
      <c r="C530" s="33">
        <v>402554</v>
      </c>
      <c r="D530" s="33" t="s">
        <v>2853</v>
      </c>
      <c r="E530" s="33" t="s">
        <v>5643</v>
      </c>
      <c r="F530" s="33" t="s">
        <v>3389</v>
      </c>
      <c r="G530" s="33" t="s">
        <v>3371</v>
      </c>
      <c r="H530" t="s">
        <v>5644</v>
      </c>
      <c r="I530" s="2">
        <v>273969267</v>
      </c>
      <c r="J530" s="33" t="s">
        <v>5646</v>
      </c>
      <c r="K530" s="33" t="s">
        <v>5647</v>
      </c>
      <c r="L530" s="33" t="s">
        <v>4317</v>
      </c>
      <c r="M530" s="33" t="s">
        <v>4317</v>
      </c>
      <c r="N530" s="33" t="s">
        <v>5648</v>
      </c>
      <c r="O530" s="33" t="s">
        <v>3377</v>
      </c>
      <c r="P530" s="33" t="s">
        <v>671</v>
      </c>
      <c r="Q530" s="33" t="s">
        <v>3378</v>
      </c>
      <c r="R530" s="33" t="s">
        <v>3410</v>
      </c>
      <c r="S530">
        <v>916</v>
      </c>
      <c r="T530" s="2" t="s">
        <v>64</v>
      </c>
      <c r="U530" s="39" t="s">
        <v>64</v>
      </c>
    </row>
    <row r="531" spans="1:21" x14ac:dyDescent="0.35">
      <c r="A531" s="33">
        <v>152973</v>
      </c>
      <c r="B531" s="33" t="s">
        <v>603</v>
      </c>
      <c r="C531" s="33">
        <v>402719</v>
      </c>
      <c r="D531" s="33" t="s">
        <v>2853</v>
      </c>
      <c r="E531" s="33" t="s">
        <v>5643</v>
      </c>
      <c r="F531" s="33" t="s">
        <v>3389</v>
      </c>
      <c r="G531" s="33" t="s">
        <v>3371</v>
      </c>
      <c r="H531" t="s">
        <v>5644</v>
      </c>
      <c r="I531" s="2">
        <v>273969267</v>
      </c>
      <c r="J531" s="33" t="s">
        <v>3673</v>
      </c>
      <c r="K531" s="33" t="s">
        <v>5019</v>
      </c>
      <c r="L531" s="33" t="s">
        <v>4317</v>
      </c>
      <c r="M531" s="33" t="s">
        <v>4317</v>
      </c>
      <c r="N531" s="33" t="s">
        <v>5022</v>
      </c>
      <c r="O531" s="33" t="s">
        <v>3377</v>
      </c>
      <c r="P531" s="33" t="s">
        <v>671</v>
      </c>
      <c r="Q531" s="33" t="s">
        <v>3378</v>
      </c>
      <c r="R531" s="33" t="s">
        <v>3897</v>
      </c>
      <c r="S531">
        <v>916</v>
      </c>
      <c r="T531" s="2" t="s">
        <v>64</v>
      </c>
      <c r="U531" s="39" t="s">
        <v>64</v>
      </c>
    </row>
    <row r="532" spans="1:21" x14ac:dyDescent="0.35">
      <c r="A532" s="33">
        <v>152997</v>
      </c>
      <c r="B532" s="33" t="s">
        <v>719</v>
      </c>
      <c r="C532" s="33">
        <v>407565</v>
      </c>
      <c r="D532" s="33" t="s">
        <v>2877</v>
      </c>
      <c r="E532" s="33" t="s">
        <v>5649</v>
      </c>
      <c r="F532" s="33" t="s">
        <v>3389</v>
      </c>
      <c r="G532" s="33" t="s">
        <v>3371</v>
      </c>
      <c r="H532" t="s">
        <v>5650</v>
      </c>
      <c r="I532" s="2">
        <v>278979575</v>
      </c>
      <c r="J532" s="33" t="s">
        <v>5651</v>
      </c>
      <c r="K532" s="33" t="s">
        <v>5652</v>
      </c>
      <c r="L532" s="33" t="s">
        <v>5653</v>
      </c>
      <c r="M532" s="33" t="s">
        <v>4317</v>
      </c>
      <c r="N532" s="33" t="s">
        <v>5654</v>
      </c>
      <c r="O532" s="33" t="s">
        <v>3377</v>
      </c>
      <c r="P532" s="33" t="s">
        <v>671</v>
      </c>
      <c r="Q532" s="33" t="s">
        <v>3378</v>
      </c>
      <c r="R532" s="33" t="s">
        <v>3542</v>
      </c>
      <c r="S532">
        <v>1889</v>
      </c>
      <c r="T532" s="2" t="s">
        <v>64</v>
      </c>
      <c r="U532" s="39" t="s">
        <v>64</v>
      </c>
    </row>
    <row r="533" spans="1:21" x14ac:dyDescent="0.35">
      <c r="A533" s="33">
        <v>152997</v>
      </c>
      <c r="B533" s="33" t="s">
        <v>747</v>
      </c>
      <c r="C533" s="33">
        <v>407754</v>
      </c>
      <c r="D533" s="33" t="s">
        <v>2877</v>
      </c>
      <c r="E533" s="33" t="s">
        <v>5649</v>
      </c>
      <c r="F533" s="33" t="s">
        <v>3370</v>
      </c>
      <c r="G533" s="33" t="s">
        <v>3371</v>
      </c>
      <c r="H533" t="s">
        <v>5650</v>
      </c>
      <c r="I533" s="2">
        <v>278979575</v>
      </c>
      <c r="J533" s="33" t="s">
        <v>5655</v>
      </c>
      <c r="K533" s="33" t="s">
        <v>5652</v>
      </c>
      <c r="L533" s="33" t="s">
        <v>5653</v>
      </c>
      <c r="M533" s="33" t="s">
        <v>4317</v>
      </c>
      <c r="N533" s="33" t="s">
        <v>5656</v>
      </c>
      <c r="O533" s="33" t="s">
        <v>3377</v>
      </c>
      <c r="P533" s="33" t="s">
        <v>671</v>
      </c>
      <c r="Q533" s="33" t="s">
        <v>3378</v>
      </c>
      <c r="R533" s="33" t="s">
        <v>3398</v>
      </c>
      <c r="S533">
        <v>1889</v>
      </c>
      <c r="T533" s="2" t="s">
        <v>64</v>
      </c>
      <c r="U533" s="39" t="s">
        <v>3399</v>
      </c>
    </row>
    <row r="534" spans="1:21" x14ac:dyDescent="0.35">
      <c r="A534" s="33">
        <v>152997</v>
      </c>
      <c r="B534" s="33" t="s">
        <v>690</v>
      </c>
      <c r="C534" s="33">
        <v>407897</v>
      </c>
      <c r="D534" s="33" t="s">
        <v>2877</v>
      </c>
      <c r="E534" s="33" t="s">
        <v>5649</v>
      </c>
      <c r="F534" s="33" t="s">
        <v>3389</v>
      </c>
      <c r="G534" s="33" t="s">
        <v>3371</v>
      </c>
      <c r="H534" t="s">
        <v>5650</v>
      </c>
      <c r="I534" s="2">
        <v>278979575</v>
      </c>
      <c r="J534" s="33" t="s">
        <v>5657</v>
      </c>
      <c r="K534" s="33" t="s">
        <v>5658</v>
      </c>
      <c r="L534" s="33" t="s">
        <v>5653</v>
      </c>
      <c r="M534" s="33" t="s">
        <v>4317</v>
      </c>
      <c r="N534" s="33" t="s">
        <v>5659</v>
      </c>
      <c r="O534" s="33" t="s">
        <v>3377</v>
      </c>
      <c r="P534" s="33" t="s">
        <v>671</v>
      </c>
      <c r="Q534" s="33" t="s">
        <v>3378</v>
      </c>
      <c r="R534" s="33" t="s">
        <v>3456</v>
      </c>
      <c r="S534">
        <v>1889</v>
      </c>
      <c r="T534" s="2" t="s">
        <v>64</v>
      </c>
      <c r="U534" s="39" t="s">
        <v>64</v>
      </c>
    </row>
    <row r="535" spans="1:21" x14ac:dyDescent="0.35">
      <c r="A535" s="33">
        <v>153000</v>
      </c>
      <c r="B535" s="33" t="s">
        <v>2177</v>
      </c>
      <c r="C535" s="33">
        <v>1312149</v>
      </c>
      <c r="D535" s="33" t="s">
        <v>3329</v>
      </c>
      <c r="E535" s="33" t="s">
        <v>5660</v>
      </c>
      <c r="F535" s="33" t="s">
        <v>3389</v>
      </c>
      <c r="G535" s="33" t="s">
        <v>3371</v>
      </c>
      <c r="H535" t="s">
        <v>5661</v>
      </c>
      <c r="I535" s="2">
        <v>225193180</v>
      </c>
      <c r="J535" s="33" t="s">
        <v>5662</v>
      </c>
      <c r="K535" s="33" t="s">
        <v>4304</v>
      </c>
      <c r="L535" s="33" t="s">
        <v>131</v>
      </c>
      <c r="M535" s="33" t="s">
        <v>131</v>
      </c>
      <c r="N535" s="33" t="s">
        <v>5663</v>
      </c>
      <c r="O535" s="33" t="s">
        <v>3377</v>
      </c>
      <c r="P535" s="33" t="s">
        <v>131</v>
      </c>
      <c r="Q535" s="33" t="s">
        <v>3378</v>
      </c>
      <c r="R535" s="33" t="s">
        <v>3439</v>
      </c>
      <c r="S535">
        <v>1164</v>
      </c>
      <c r="T535" s="2" t="s">
        <v>64</v>
      </c>
      <c r="U535" s="39" t="s">
        <v>64</v>
      </c>
    </row>
    <row r="536" spans="1:21" x14ac:dyDescent="0.35">
      <c r="A536" s="33">
        <v>153000</v>
      </c>
      <c r="B536" s="33" t="s">
        <v>2173</v>
      </c>
      <c r="C536" s="33">
        <v>1312658</v>
      </c>
      <c r="D536" s="33" t="s">
        <v>3329</v>
      </c>
      <c r="E536" s="33" t="s">
        <v>5660</v>
      </c>
      <c r="F536" s="33" t="s">
        <v>3370</v>
      </c>
      <c r="G536" s="33" t="s">
        <v>3371</v>
      </c>
      <c r="H536" t="s">
        <v>5661</v>
      </c>
      <c r="I536" s="2">
        <v>225193180</v>
      </c>
      <c r="J536" s="33" t="s">
        <v>5664</v>
      </c>
      <c r="K536" s="33" t="s">
        <v>4304</v>
      </c>
      <c r="L536" s="33" t="s">
        <v>131</v>
      </c>
      <c r="M536" s="33" t="s">
        <v>131</v>
      </c>
      <c r="N536" s="33" t="s">
        <v>5665</v>
      </c>
      <c r="O536" s="33" t="s">
        <v>3377</v>
      </c>
      <c r="P536" s="33" t="s">
        <v>131</v>
      </c>
      <c r="Q536" s="33" t="s">
        <v>3378</v>
      </c>
      <c r="R536" s="33" t="s">
        <v>3439</v>
      </c>
      <c r="S536">
        <v>1164</v>
      </c>
      <c r="T536" s="2" t="s">
        <v>64</v>
      </c>
      <c r="U536" s="39" t="s">
        <v>64</v>
      </c>
    </row>
    <row r="537" spans="1:21" x14ac:dyDescent="0.35">
      <c r="A537" s="33">
        <v>153011</v>
      </c>
      <c r="B537" s="33" t="s">
        <v>2185</v>
      </c>
      <c r="C537" s="33">
        <v>1317163</v>
      </c>
      <c r="D537" s="33" t="s">
        <v>3330</v>
      </c>
      <c r="E537" s="33" t="s">
        <v>5666</v>
      </c>
      <c r="F537" s="33" t="s">
        <v>3389</v>
      </c>
      <c r="G537" s="33" t="s">
        <v>3371</v>
      </c>
      <c r="H537" t="s">
        <v>5667</v>
      </c>
      <c r="I537" s="2">
        <v>227878520</v>
      </c>
      <c r="J537" s="33" t="s">
        <v>5668</v>
      </c>
      <c r="K537" s="33" t="s">
        <v>5330</v>
      </c>
      <c r="L537" s="33" t="s">
        <v>4786</v>
      </c>
      <c r="M537" s="33" t="s">
        <v>131</v>
      </c>
      <c r="N537" s="33" t="s">
        <v>5669</v>
      </c>
      <c r="O537" s="33" t="s">
        <v>3377</v>
      </c>
      <c r="P537" s="33" t="s">
        <v>131</v>
      </c>
      <c r="Q537" s="33" t="s">
        <v>3378</v>
      </c>
      <c r="R537" s="33" t="s">
        <v>3387</v>
      </c>
      <c r="S537">
        <v>1978</v>
      </c>
      <c r="T537" s="2" t="s">
        <v>64</v>
      </c>
      <c r="U537" s="39" t="s">
        <v>64</v>
      </c>
    </row>
    <row r="538" spans="1:21" x14ac:dyDescent="0.35">
      <c r="A538" s="33">
        <v>153011</v>
      </c>
      <c r="B538" s="33" t="s">
        <v>2181</v>
      </c>
      <c r="C538" s="33">
        <v>1317178</v>
      </c>
      <c r="D538" s="33" t="s">
        <v>3330</v>
      </c>
      <c r="E538" s="33" t="s">
        <v>5666</v>
      </c>
      <c r="F538" s="33" t="s">
        <v>3389</v>
      </c>
      <c r="G538" s="33" t="s">
        <v>3371</v>
      </c>
      <c r="H538" t="s">
        <v>5667</v>
      </c>
      <c r="I538" s="2">
        <v>227878520</v>
      </c>
      <c r="J538" s="33" t="s">
        <v>5670</v>
      </c>
      <c r="K538" s="33" t="s">
        <v>5671</v>
      </c>
      <c r="L538" s="33" t="s">
        <v>4786</v>
      </c>
      <c r="M538" s="33" t="s">
        <v>131</v>
      </c>
      <c r="N538" s="33" t="s">
        <v>5672</v>
      </c>
      <c r="O538" s="33" t="s">
        <v>3377</v>
      </c>
      <c r="P538" s="33" t="s">
        <v>131</v>
      </c>
      <c r="Q538" s="33" t="s">
        <v>3378</v>
      </c>
      <c r="R538" s="33" t="s">
        <v>3387</v>
      </c>
      <c r="S538">
        <v>1978</v>
      </c>
      <c r="T538" s="2" t="s">
        <v>64</v>
      </c>
      <c r="U538" s="39" t="s">
        <v>64</v>
      </c>
    </row>
    <row r="539" spans="1:21" x14ac:dyDescent="0.35">
      <c r="A539" s="33">
        <v>153011</v>
      </c>
      <c r="B539" s="33" t="s">
        <v>2189</v>
      </c>
      <c r="C539" s="33">
        <v>1317380</v>
      </c>
      <c r="D539" s="33" t="s">
        <v>3330</v>
      </c>
      <c r="E539" s="33" t="s">
        <v>5666</v>
      </c>
      <c r="F539" s="33" t="s">
        <v>3370</v>
      </c>
      <c r="G539" s="33" t="s">
        <v>3371</v>
      </c>
      <c r="H539" t="s">
        <v>5667</v>
      </c>
      <c r="I539" s="2">
        <v>227878520</v>
      </c>
      <c r="J539" s="33" t="s">
        <v>5673</v>
      </c>
      <c r="K539" s="33" t="s">
        <v>5330</v>
      </c>
      <c r="L539" s="33" t="s">
        <v>4786</v>
      </c>
      <c r="M539" s="33" t="s">
        <v>131</v>
      </c>
      <c r="N539" s="33" t="s">
        <v>5674</v>
      </c>
      <c r="O539" s="33" t="s">
        <v>3377</v>
      </c>
      <c r="P539" s="33" t="s">
        <v>131</v>
      </c>
      <c r="Q539" s="33" t="s">
        <v>3378</v>
      </c>
      <c r="R539" s="33" t="s">
        <v>3398</v>
      </c>
      <c r="S539">
        <v>1978</v>
      </c>
      <c r="T539" s="2" t="s">
        <v>64</v>
      </c>
      <c r="U539" s="39" t="s">
        <v>3399</v>
      </c>
    </row>
    <row r="540" spans="1:21" x14ac:dyDescent="0.35">
      <c r="A540" s="33">
        <v>153023</v>
      </c>
      <c r="B540" s="33" t="s">
        <v>1087</v>
      </c>
      <c r="C540" s="33">
        <v>1604079</v>
      </c>
      <c r="D540" s="33" t="s">
        <v>2994</v>
      </c>
      <c r="E540" s="33" t="s">
        <v>5675</v>
      </c>
      <c r="F540" s="33" t="s">
        <v>3370</v>
      </c>
      <c r="G540" s="33" t="s">
        <v>3371</v>
      </c>
      <c r="H540" t="s">
        <v>5676</v>
      </c>
      <c r="I540" s="2">
        <v>251565870</v>
      </c>
      <c r="J540" s="33" t="s">
        <v>5677</v>
      </c>
      <c r="K540" s="33" t="s">
        <v>5678</v>
      </c>
      <c r="L540" s="33" t="s">
        <v>5679</v>
      </c>
      <c r="M540" s="33" t="s">
        <v>784</v>
      </c>
      <c r="N540" s="33" t="s">
        <v>5680</v>
      </c>
      <c r="O540" s="33" t="s">
        <v>3377</v>
      </c>
      <c r="P540" s="33" t="s">
        <v>784</v>
      </c>
      <c r="Q540" s="33" t="s">
        <v>3378</v>
      </c>
      <c r="R540" s="33" t="s">
        <v>3556</v>
      </c>
      <c r="S540">
        <v>1543</v>
      </c>
      <c r="T540" s="2" t="s">
        <v>64</v>
      </c>
      <c r="U540" s="39" t="s">
        <v>3399</v>
      </c>
    </row>
    <row r="541" spans="1:21" x14ac:dyDescent="0.35">
      <c r="A541" s="33">
        <v>153023</v>
      </c>
      <c r="B541" s="33" t="s">
        <v>1057</v>
      </c>
      <c r="C541" s="33">
        <v>1604090</v>
      </c>
      <c r="D541" s="33" t="s">
        <v>2994</v>
      </c>
      <c r="E541" s="33" t="s">
        <v>5675</v>
      </c>
      <c r="F541" s="33" t="s">
        <v>3389</v>
      </c>
      <c r="G541" s="33" t="s">
        <v>3371</v>
      </c>
      <c r="H541" t="s">
        <v>5676</v>
      </c>
      <c r="I541" s="2">
        <v>251565870</v>
      </c>
      <c r="J541" s="33" t="s">
        <v>5681</v>
      </c>
      <c r="K541" s="33" t="s">
        <v>5682</v>
      </c>
      <c r="L541" s="33" t="s">
        <v>5679</v>
      </c>
      <c r="M541" s="33" t="s">
        <v>784</v>
      </c>
      <c r="N541" s="33" t="s">
        <v>5683</v>
      </c>
      <c r="O541" s="33" t="s">
        <v>3377</v>
      </c>
      <c r="P541" s="33" t="s">
        <v>784</v>
      </c>
      <c r="Q541" s="33" t="s">
        <v>3378</v>
      </c>
      <c r="R541" s="33" t="s">
        <v>3418</v>
      </c>
      <c r="S541">
        <v>1543</v>
      </c>
      <c r="T541" s="2" t="s">
        <v>64</v>
      </c>
      <c r="U541" s="39" t="s">
        <v>64</v>
      </c>
    </row>
    <row r="542" spans="1:21" x14ac:dyDescent="0.35">
      <c r="A542" s="33">
        <v>153023</v>
      </c>
      <c r="B542" s="33" t="s">
        <v>1005</v>
      </c>
      <c r="C542" s="33">
        <v>1604872</v>
      </c>
      <c r="D542" s="33" t="s">
        <v>2994</v>
      </c>
      <c r="E542" s="33" t="s">
        <v>5675</v>
      </c>
      <c r="F542" s="33" t="s">
        <v>3389</v>
      </c>
      <c r="G542" s="33" t="s">
        <v>3371</v>
      </c>
      <c r="H542" t="s">
        <v>5676</v>
      </c>
      <c r="I542" s="2">
        <v>251565870</v>
      </c>
      <c r="J542" s="33" t="s">
        <v>5684</v>
      </c>
      <c r="K542" s="33" t="s">
        <v>5685</v>
      </c>
      <c r="L542" s="33" t="s">
        <v>5679</v>
      </c>
      <c r="M542" s="33" t="s">
        <v>784</v>
      </c>
      <c r="N542" s="33" t="s">
        <v>5686</v>
      </c>
      <c r="O542" s="33" t="s">
        <v>3377</v>
      </c>
      <c r="P542" s="33" t="s">
        <v>784</v>
      </c>
      <c r="Q542" s="33" t="s">
        <v>3378</v>
      </c>
      <c r="R542" s="33" t="s">
        <v>3425</v>
      </c>
      <c r="S542">
        <v>1543</v>
      </c>
      <c r="T542" s="2" t="s">
        <v>64</v>
      </c>
      <c r="U542" s="39" t="s">
        <v>64</v>
      </c>
    </row>
    <row r="543" spans="1:21" x14ac:dyDescent="0.35">
      <c r="A543" s="33">
        <v>153023</v>
      </c>
      <c r="B543" s="33" t="s">
        <v>1031</v>
      </c>
      <c r="C543" s="33">
        <v>1604918</v>
      </c>
      <c r="D543" s="33" t="s">
        <v>2994</v>
      </c>
      <c r="E543" s="33" t="s">
        <v>5675</v>
      </c>
      <c r="F543" s="33" t="s">
        <v>3389</v>
      </c>
      <c r="G543" s="33" t="s">
        <v>3371</v>
      </c>
      <c r="H543" t="s">
        <v>5676</v>
      </c>
      <c r="I543" s="2">
        <v>251565870</v>
      </c>
      <c r="J543" s="33" t="s">
        <v>5687</v>
      </c>
      <c r="K543" s="33" t="s">
        <v>5688</v>
      </c>
      <c r="L543" s="33" t="s">
        <v>5679</v>
      </c>
      <c r="M543" s="33" t="s">
        <v>784</v>
      </c>
      <c r="N543" s="33" t="s">
        <v>5689</v>
      </c>
      <c r="O543" s="33" t="s">
        <v>3377</v>
      </c>
      <c r="P543" s="33" t="s">
        <v>784</v>
      </c>
      <c r="Q543" s="33" t="s">
        <v>3378</v>
      </c>
      <c r="R543" s="33" t="s">
        <v>3410</v>
      </c>
      <c r="S543">
        <v>1543</v>
      </c>
      <c r="T543" s="2" t="s">
        <v>64</v>
      </c>
      <c r="U543" s="39" t="s">
        <v>64</v>
      </c>
    </row>
    <row r="544" spans="1:21" x14ac:dyDescent="0.35">
      <c r="A544" s="33">
        <v>153047</v>
      </c>
      <c r="B544" s="33" t="s">
        <v>1113</v>
      </c>
      <c r="C544" s="33">
        <v>113147</v>
      </c>
      <c r="D544" s="33" t="s">
        <v>3066</v>
      </c>
      <c r="E544" s="33" t="s">
        <v>5690</v>
      </c>
      <c r="F544" s="33" t="s">
        <v>3370</v>
      </c>
      <c r="G544" s="33" t="s">
        <v>3371</v>
      </c>
      <c r="H544" t="s">
        <v>5691</v>
      </c>
      <c r="I544" s="2">
        <v>256482285</v>
      </c>
      <c r="J544" s="33" t="s">
        <v>5692</v>
      </c>
      <c r="K544" s="33" t="s">
        <v>4936</v>
      </c>
      <c r="L544" s="33" t="s">
        <v>4747</v>
      </c>
      <c r="M544" s="33" t="s">
        <v>115</v>
      </c>
      <c r="N544" s="33" t="s">
        <v>5693</v>
      </c>
      <c r="O544" s="33" t="s">
        <v>3377</v>
      </c>
      <c r="P544" s="33" t="s">
        <v>700</v>
      </c>
      <c r="Q544" s="33" t="s">
        <v>3378</v>
      </c>
      <c r="R544" s="33" t="s">
        <v>3379</v>
      </c>
      <c r="S544">
        <v>1420</v>
      </c>
      <c r="T544" s="2" t="s">
        <v>64</v>
      </c>
      <c r="U544" s="39" t="s">
        <v>64</v>
      </c>
    </row>
    <row r="545" spans="1:21" x14ac:dyDescent="0.35">
      <c r="A545" s="33">
        <v>153059</v>
      </c>
      <c r="B545" s="33" t="s">
        <v>775</v>
      </c>
      <c r="C545" s="33">
        <v>402347</v>
      </c>
      <c r="D545" s="33" t="s">
        <v>2901</v>
      </c>
      <c r="E545" s="33" t="s">
        <v>5694</v>
      </c>
      <c r="F545" s="33" t="s">
        <v>3370</v>
      </c>
      <c r="G545" s="33" t="s">
        <v>3371</v>
      </c>
      <c r="H545" t="s">
        <v>5695</v>
      </c>
      <c r="I545" s="2"/>
      <c r="J545" s="33" t="s">
        <v>5696</v>
      </c>
      <c r="K545" s="33" t="s">
        <v>5019</v>
      </c>
      <c r="L545" s="33" t="s">
        <v>4317</v>
      </c>
      <c r="M545" s="33" t="s">
        <v>4317</v>
      </c>
      <c r="N545" s="33" t="s">
        <v>5697</v>
      </c>
      <c r="O545" s="33" t="s">
        <v>3377</v>
      </c>
      <c r="P545" s="33" t="s">
        <v>671</v>
      </c>
      <c r="Q545" s="33" t="s">
        <v>3378</v>
      </c>
      <c r="R545" s="33" t="s">
        <v>4892</v>
      </c>
      <c r="S545">
        <v>585</v>
      </c>
      <c r="T545" s="2" t="s">
        <v>64</v>
      </c>
      <c r="U545" s="39" t="s">
        <v>64</v>
      </c>
    </row>
    <row r="546" spans="1:21" x14ac:dyDescent="0.35">
      <c r="A546" s="33">
        <v>153060</v>
      </c>
      <c r="B546" s="33" t="s">
        <v>1140</v>
      </c>
      <c r="C546" s="33">
        <v>116413</v>
      </c>
      <c r="D546" s="33" t="s">
        <v>3082</v>
      </c>
      <c r="E546" s="33" t="s">
        <v>5698</v>
      </c>
      <c r="F546" s="33" t="s">
        <v>3370</v>
      </c>
      <c r="G546" s="33" t="s">
        <v>3371</v>
      </c>
      <c r="H546" t="s">
        <v>5699</v>
      </c>
      <c r="I546" s="2">
        <v>256828129</v>
      </c>
      <c r="J546" s="33" t="s">
        <v>5700</v>
      </c>
      <c r="K546" s="33" t="s">
        <v>4952</v>
      </c>
      <c r="L546" s="33" t="s">
        <v>4953</v>
      </c>
      <c r="M546" s="33" t="s">
        <v>115</v>
      </c>
      <c r="N546" s="33" t="s">
        <v>4954</v>
      </c>
      <c r="O546" s="33" t="s">
        <v>3377</v>
      </c>
      <c r="P546" s="33" t="s">
        <v>700</v>
      </c>
      <c r="Q546" s="33" t="s">
        <v>3378</v>
      </c>
      <c r="R546" s="33" t="s">
        <v>3439</v>
      </c>
      <c r="S546">
        <v>1139</v>
      </c>
      <c r="T546" s="2" t="s">
        <v>64</v>
      </c>
      <c r="U546" s="39" t="s">
        <v>64</v>
      </c>
    </row>
    <row r="547" spans="1:21" x14ac:dyDescent="0.35">
      <c r="A547" s="33">
        <v>160003</v>
      </c>
      <c r="B547" s="33" t="s">
        <v>206</v>
      </c>
      <c r="C547" s="33">
        <v>102396</v>
      </c>
      <c r="D547" s="33" t="s">
        <v>2546</v>
      </c>
      <c r="E547" s="33" t="s">
        <v>5701</v>
      </c>
      <c r="F547" s="33" t="s">
        <v>3389</v>
      </c>
      <c r="G547" s="33" t="s">
        <v>3371</v>
      </c>
      <c r="H547" t="s">
        <v>5702</v>
      </c>
      <c r="I547" s="2">
        <v>234932911</v>
      </c>
      <c r="J547" s="33" t="s">
        <v>5703</v>
      </c>
      <c r="K547" s="33" t="s">
        <v>5704</v>
      </c>
      <c r="L547" s="33" t="s">
        <v>5705</v>
      </c>
      <c r="M547" s="33" t="s">
        <v>115</v>
      </c>
      <c r="N547" s="33" t="s">
        <v>5706</v>
      </c>
      <c r="O547" s="33" t="s">
        <v>5707</v>
      </c>
      <c r="P547" s="33" t="s">
        <v>115</v>
      </c>
      <c r="Q547" s="33" t="s">
        <v>3378</v>
      </c>
      <c r="R547" s="33" t="s">
        <v>3465</v>
      </c>
      <c r="S547">
        <v>1920</v>
      </c>
      <c r="T547" s="2" t="s">
        <v>64</v>
      </c>
      <c r="U547" s="39" t="s">
        <v>64</v>
      </c>
    </row>
    <row r="548" spans="1:21" x14ac:dyDescent="0.35">
      <c r="A548" s="33">
        <v>160003</v>
      </c>
      <c r="B548" s="33" t="s">
        <v>240</v>
      </c>
      <c r="C548" s="33">
        <v>102604</v>
      </c>
      <c r="D548" s="33" t="s">
        <v>2546</v>
      </c>
      <c r="E548" s="33" t="s">
        <v>5701</v>
      </c>
      <c r="F548" s="33" t="s">
        <v>3370</v>
      </c>
      <c r="G548" s="33" t="s">
        <v>3371</v>
      </c>
      <c r="H548" t="s">
        <v>5702</v>
      </c>
      <c r="I548" s="2">
        <v>234932911</v>
      </c>
      <c r="J548" s="33" t="s">
        <v>5708</v>
      </c>
      <c r="K548" s="33" t="s">
        <v>5709</v>
      </c>
      <c r="L548" s="33" t="s">
        <v>5705</v>
      </c>
      <c r="M548" s="33" t="s">
        <v>115</v>
      </c>
      <c r="N548" s="33" t="s">
        <v>5710</v>
      </c>
      <c r="O548" s="33" t="s">
        <v>5707</v>
      </c>
      <c r="P548" s="33" t="s">
        <v>115</v>
      </c>
      <c r="Q548" s="33" t="s">
        <v>3378</v>
      </c>
      <c r="R548" s="33" t="s">
        <v>3556</v>
      </c>
      <c r="S548">
        <v>1920</v>
      </c>
      <c r="T548" s="2" t="s">
        <v>64</v>
      </c>
      <c r="U548" s="39" t="s">
        <v>3399</v>
      </c>
    </row>
    <row r="549" spans="1:21" x14ac:dyDescent="0.35">
      <c r="A549" s="33">
        <v>160003</v>
      </c>
      <c r="B549" s="33" t="s">
        <v>172</v>
      </c>
      <c r="C549" s="33">
        <v>102639</v>
      </c>
      <c r="D549" s="33" t="s">
        <v>2546</v>
      </c>
      <c r="E549" s="33" t="s">
        <v>5701</v>
      </c>
      <c r="F549" s="33" t="s">
        <v>3389</v>
      </c>
      <c r="G549" s="33" t="s">
        <v>3371</v>
      </c>
      <c r="H549" t="s">
        <v>5702</v>
      </c>
      <c r="I549" s="2">
        <v>234932911</v>
      </c>
      <c r="J549" s="33" t="s">
        <v>5711</v>
      </c>
      <c r="K549" s="33" t="s">
        <v>5709</v>
      </c>
      <c r="L549" s="33" t="s">
        <v>5705</v>
      </c>
      <c r="M549" s="33" t="s">
        <v>115</v>
      </c>
      <c r="N549" s="33" t="s">
        <v>5710</v>
      </c>
      <c r="O549" s="33" t="s">
        <v>5707</v>
      </c>
      <c r="P549" s="33" t="s">
        <v>115</v>
      </c>
      <c r="Q549" s="33" t="s">
        <v>3378</v>
      </c>
      <c r="R549" s="33" t="s">
        <v>3897</v>
      </c>
      <c r="S549">
        <v>1920</v>
      </c>
      <c r="T549" s="2" t="s">
        <v>64</v>
      </c>
      <c r="U549" s="39" t="s">
        <v>64</v>
      </c>
    </row>
    <row r="550" spans="1:21" x14ac:dyDescent="0.35">
      <c r="A550" s="33">
        <v>160015</v>
      </c>
      <c r="B550" s="33" t="s">
        <v>302</v>
      </c>
      <c r="C550" s="33">
        <v>105250</v>
      </c>
      <c r="D550" s="33" t="s">
        <v>2571</v>
      </c>
      <c r="E550" s="33" t="s">
        <v>5712</v>
      </c>
      <c r="F550" s="33" t="s">
        <v>3370</v>
      </c>
      <c r="G550" s="33" t="s">
        <v>3371</v>
      </c>
      <c r="H550" t="s">
        <v>5713</v>
      </c>
      <c r="I550" s="2">
        <v>234384257</v>
      </c>
      <c r="J550" s="33" t="s">
        <v>4099</v>
      </c>
      <c r="K550" s="33" t="s">
        <v>5714</v>
      </c>
      <c r="L550" s="33" t="s">
        <v>115</v>
      </c>
      <c r="M550" s="33" t="s">
        <v>115</v>
      </c>
      <c r="N550" s="33" t="s">
        <v>5715</v>
      </c>
      <c r="O550" s="33" t="s">
        <v>5707</v>
      </c>
      <c r="P550" s="33" t="s">
        <v>115</v>
      </c>
      <c r="Q550" s="33" t="s">
        <v>3378</v>
      </c>
      <c r="R550" s="33" t="s">
        <v>3556</v>
      </c>
      <c r="S550">
        <v>1982</v>
      </c>
      <c r="T550" s="2" t="s">
        <v>64</v>
      </c>
      <c r="U550" s="39" t="s">
        <v>3399</v>
      </c>
    </row>
    <row r="551" spans="1:21" x14ac:dyDescent="0.35">
      <c r="A551" s="33">
        <v>160015</v>
      </c>
      <c r="B551" s="33" t="s">
        <v>272</v>
      </c>
      <c r="C551" s="33">
        <v>105331</v>
      </c>
      <c r="D551" s="33" t="s">
        <v>2571</v>
      </c>
      <c r="E551" s="33" t="s">
        <v>5712</v>
      </c>
      <c r="F551" s="33" t="s">
        <v>3389</v>
      </c>
      <c r="G551" s="33" t="s">
        <v>3371</v>
      </c>
      <c r="H551" t="s">
        <v>5713</v>
      </c>
      <c r="I551" s="2">
        <v>234384257</v>
      </c>
      <c r="J551" s="33" t="s">
        <v>5716</v>
      </c>
      <c r="K551" s="33" t="s">
        <v>5714</v>
      </c>
      <c r="L551" s="33" t="s">
        <v>115</v>
      </c>
      <c r="M551" s="33" t="s">
        <v>115</v>
      </c>
      <c r="N551" s="33" t="s">
        <v>5717</v>
      </c>
      <c r="O551" s="33" t="s">
        <v>5707</v>
      </c>
      <c r="P551" s="33" t="s">
        <v>115</v>
      </c>
      <c r="Q551" s="33" t="s">
        <v>3378</v>
      </c>
      <c r="R551" s="33" t="s">
        <v>3418</v>
      </c>
      <c r="S551">
        <v>1982</v>
      </c>
      <c r="T551" s="2" t="s">
        <v>64</v>
      </c>
      <c r="U551" s="39" t="s">
        <v>64</v>
      </c>
    </row>
    <row r="552" spans="1:21" x14ac:dyDescent="0.35">
      <c r="A552" s="33">
        <v>160027</v>
      </c>
      <c r="B552" s="33" t="s">
        <v>331</v>
      </c>
      <c r="C552" s="33">
        <v>102419</v>
      </c>
      <c r="D552" s="33" t="s">
        <v>2596</v>
      </c>
      <c r="E552" s="33" t="s">
        <v>5718</v>
      </c>
      <c r="F552" s="33" t="s">
        <v>3370</v>
      </c>
      <c r="G552" s="33" t="s">
        <v>3371</v>
      </c>
      <c r="H552" t="s">
        <v>5719</v>
      </c>
      <c r="I552" s="2">
        <v>234543200</v>
      </c>
      <c r="J552" s="33" t="s">
        <v>5720</v>
      </c>
      <c r="K552" s="33" t="s">
        <v>5721</v>
      </c>
      <c r="L552" s="33" t="s">
        <v>5705</v>
      </c>
      <c r="M552" s="33" t="s">
        <v>115</v>
      </c>
      <c r="N552" s="33" t="s">
        <v>5722</v>
      </c>
      <c r="O552" s="33" t="s">
        <v>5707</v>
      </c>
      <c r="P552" s="33" t="s">
        <v>115</v>
      </c>
      <c r="Q552" s="33" t="s">
        <v>3378</v>
      </c>
      <c r="R552" s="33" t="s">
        <v>3418</v>
      </c>
      <c r="S552">
        <v>545</v>
      </c>
      <c r="T552" s="2" t="s">
        <v>64</v>
      </c>
      <c r="U552" s="39" t="s">
        <v>64</v>
      </c>
    </row>
    <row r="553" spans="1:21" x14ac:dyDescent="0.35">
      <c r="A553" s="33">
        <v>160039</v>
      </c>
      <c r="B553" s="33" t="s">
        <v>359</v>
      </c>
      <c r="C553" s="33">
        <v>105888</v>
      </c>
      <c r="D553" s="33" t="s">
        <v>2621</v>
      </c>
      <c r="E553" s="33" t="s">
        <v>5723</v>
      </c>
      <c r="F553" s="33" t="s">
        <v>3370</v>
      </c>
      <c r="G553" s="33" t="s">
        <v>3371</v>
      </c>
      <c r="H553" t="s">
        <v>5724</v>
      </c>
      <c r="I553" s="2">
        <v>234912675</v>
      </c>
      <c r="J553" s="33" t="s">
        <v>5725</v>
      </c>
      <c r="K553" s="33" t="s">
        <v>5714</v>
      </c>
      <c r="L553" s="33" t="s">
        <v>115</v>
      </c>
      <c r="M553" s="33" t="s">
        <v>115</v>
      </c>
      <c r="N553" s="33" t="s">
        <v>5726</v>
      </c>
      <c r="O553" s="33" t="s">
        <v>5707</v>
      </c>
      <c r="P553" s="33" t="s">
        <v>115</v>
      </c>
      <c r="Q553" s="33" t="s">
        <v>3378</v>
      </c>
      <c r="R553" s="33" t="s">
        <v>3387</v>
      </c>
      <c r="S553">
        <v>649</v>
      </c>
      <c r="T553" s="2" t="s">
        <v>64</v>
      </c>
      <c r="U553" s="39" t="s">
        <v>64</v>
      </c>
    </row>
    <row r="554" spans="1:21" x14ac:dyDescent="0.35">
      <c r="A554" s="33">
        <v>160076</v>
      </c>
      <c r="B554" s="33" t="s">
        <v>175</v>
      </c>
      <c r="C554" s="33">
        <v>909050</v>
      </c>
      <c r="D554" s="33" t="s">
        <v>2549</v>
      </c>
      <c r="E554" s="33" t="s">
        <v>5727</v>
      </c>
      <c r="F554" s="33" t="s">
        <v>3370</v>
      </c>
      <c r="G554" s="33" t="s">
        <v>3488</v>
      </c>
      <c r="H554" t="s">
        <v>5728</v>
      </c>
      <c r="I554" s="2">
        <v>279883378</v>
      </c>
      <c r="J554" s="33" t="s">
        <v>5729</v>
      </c>
      <c r="K554" s="33" t="s">
        <v>5730</v>
      </c>
      <c r="L554" s="33" t="s">
        <v>5731</v>
      </c>
      <c r="M554" s="33" t="s">
        <v>118</v>
      </c>
      <c r="N554" s="33" t="s">
        <v>5732</v>
      </c>
      <c r="O554" s="33" t="s">
        <v>5707</v>
      </c>
      <c r="P554" s="33" t="s">
        <v>118</v>
      </c>
      <c r="Q554" s="33" t="s">
        <v>3378</v>
      </c>
      <c r="R554" s="33" t="s">
        <v>5733</v>
      </c>
      <c r="S554">
        <v>338</v>
      </c>
      <c r="T554" s="2" t="s">
        <v>64</v>
      </c>
      <c r="U554" s="39" t="s">
        <v>64</v>
      </c>
    </row>
    <row r="555" spans="1:21" x14ac:dyDescent="0.35">
      <c r="A555" s="33">
        <v>160106</v>
      </c>
      <c r="B555" s="33" t="s">
        <v>386</v>
      </c>
      <c r="C555" s="33">
        <v>101607</v>
      </c>
      <c r="D555" s="33" t="s">
        <v>2646</v>
      </c>
      <c r="E555" s="33" t="s">
        <v>5734</v>
      </c>
      <c r="F555" s="33" t="s">
        <v>3370</v>
      </c>
      <c r="G555" s="33" t="s">
        <v>3371</v>
      </c>
      <c r="H555" t="s">
        <v>5735</v>
      </c>
      <c r="I555" s="2">
        <v>234644752</v>
      </c>
      <c r="J555" s="33" t="s">
        <v>5736</v>
      </c>
      <c r="K555" s="33" t="s">
        <v>5737</v>
      </c>
      <c r="L555" s="33" t="s">
        <v>5738</v>
      </c>
      <c r="M555" s="33" t="s">
        <v>115</v>
      </c>
      <c r="N555" s="33" t="s">
        <v>5739</v>
      </c>
      <c r="O555" s="33" t="s">
        <v>5707</v>
      </c>
      <c r="P555" s="33" t="s">
        <v>115</v>
      </c>
      <c r="Q555" s="33" t="s">
        <v>3378</v>
      </c>
      <c r="R555" s="33" t="s">
        <v>3410</v>
      </c>
      <c r="S555">
        <v>876</v>
      </c>
      <c r="T555" s="2" t="s">
        <v>64</v>
      </c>
      <c r="U555" s="39" t="s">
        <v>64</v>
      </c>
    </row>
    <row r="556" spans="1:21" x14ac:dyDescent="0.35">
      <c r="A556" s="33">
        <v>160120</v>
      </c>
      <c r="B556" s="33" t="s">
        <v>414</v>
      </c>
      <c r="C556" s="33">
        <v>105610</v>
      </c>
      <c r="D556" s="33" t="s">
        <v>2671</v>
      </c>
      <c r="E556" s="33" t="s">
        <v>5740</v>
      </c>
      <c r="F556" s="33" t="s">
        <v>3370</v>
      </c>
      <c r="G556" s="33" t="s">
        <v>3371</v>
      </c>
      <c r="H556" t="s">
        <v>5741</v>
      </c>
      <c r="I556" s="2">
        <v>961274351</v>
      </c>
      <c r="J556" s="33" t="s">
        <v>5742</v>
      </c>
      <c r="K556" s="33" t="s">
        <v>5743</v>
      </c>
      <c r="L556" s="33" t="s">
        <v>115</v>
      </c>
      <c r="M556" s="33" t="s">
        <v>115</v>
      </c>
      <c r="N556" s="33" t="s">
        <v>5744</v>
      </c>
      <c r="O556" s="33" t="s">
        <v>5707</v>
      </c>
      <c r="P556" s="33" t="s">
        <v>115</v>
      </c>
      <c r="Q556" s="33" t="s">
        <v>3378</v>
      </c>
      <c r="R556" s="33" t="s">
        <v>3465</v>
      </c>
      <c r="S556">
        <v>667</v>
      </c>
      <c r="T556" s="2" t="s">
        <v>64</v>
      </c>
      <c r="U556" s="39" t="s">
        <v>64</v>
      </c>
    </row>
    <row r="557" spans="1:21" x14ac:dyDescent="0.35">
      <c r="A557" s="33">
        <v>160131</v>
      </c>
      <c r="B557" s="33" t="s">
        <v>443</v>
      </c>
      <c r="C557" s="33">
        <v>105337</v>
      </c>
      <c r="D557" s="33" t="s">
        <v>2695</v>
      </c>
      <c r="E557" s="33" t="s">
        <v>5745</v>
      </c>
      <c r="F557" s="33" t="s">
        <v>3370</v>
      </c>
      <c r="G557" s="33" t="s">
        <v>3371</v>
      </c>
      <c r="H557" t="s">
        <v>5746</v>
      </c>
      <c r="I557" s="2">
        <v>234932449</v>
      </c>
      <c r="J557" s="33" t="s">
        <v>5747</v>
      </c>
      <c r="K557" s="33" t="s">
        <v>5748</v>
      </c>
      <c r="L557" s="33" t="s">
        <v>115</v>
      </c>
      <c r="M557" s="33" t="s">
        <v>115</v>
      </c>
      <c r="N557" s="33" t="s">
        <v>5749</v>
      </c>
      <c r="O557" s="33" t="s">
        <v>5707</v>
      </c>
      <c r="P557" s="33" t="s">
        <v>115</v>
      </c>
      <c r="Q557" s="33" t="s">
        <v>3378</v>
      </c>
      <c r="R557" s="33" t="s">
        <v>3410</v>
      </c>
      <c r="S557">
        <v>568</v>
      </c>
      <c r="T557" s="2" t="s">
        <v>64</v>
      </c>
      <c r="U557" s="39" t="s">
        <v>64</v>
      </c>
    </row>
    <row r="558" spans="1:21" x14ac:dyDescent="0.35">
      <c r="A558" s="33">
        <v>160155</v>
      </c>
      <c r="B558" s="33" t="s">
        <v>532</v>
      </c>
      <c r="C558" s="33">
        <v>108163</v>
      </c>
      <c r="D558" s="33" t="s">
        <v>2719</v>
      </c>
      <c r="E558" s="33" t="s">
        <v>5750</v>
      </c>
      <c r="F558" s="33" t="s">
        <v>3370</v>
      </c>
      <c r="G558" s="33" t="s">
        <v>3371</v>
      </c>
      <c r="H558" t="s">
        <v>5751</v>
      </c>
      <c r="I558" s="2">
        <v>234850120</v>
      </c>
      <c r="J558" s="33" t="s">
        <v>5752</v>
      </c>
      <c r="K558" s="33" t="s">
        <v>5753</v>
      </c>
      <c r="L558" s="33" t="s">
        <v>5754</v>
      </c>
      <c r="M558" s="33" t="s">
        <v>115</v>
      </c>
      <c r="N558" s="33" t="s">
        <v>5755</v>
      </c>
      <c r="O558" s="33" t="s">
        <v>5707</v>
      </c>
      <c r="P558" s="33" t="s">
        <v>115</v>
      </c>
      <c r="Q558" s="33" t="s">
        <v>3378</v>
      </c>
      <c r="R558" s="33" t="s">
        <v>3556</v>
      </c>
      <c r="S558">
        <v>2658</v>
      </c>
      <c r="T558" s="2" t="s">
        <v>64</v>
      </c>
      <c r="U558" s="39" t="s">
        <v>3399</v>
      </c>
    </row>
    <row r="559" spans="1:21" x14ac:dyDescent="0.35">
      <c r="A559" s="33">
        <v>160155</v>
      </c>
      <c r="B559" s="33" t="s">
        <v>472</v>
      </c>
      <c r="C559" s="33">
        <v>108598</v>
      </c>
      <c r="D559" s="33" t="s">
        <v>2719</v>
      </c>
      <c r="E559" s="33" t="s">
        <v>5750</v>
      </c>
      <c r="F559" s="33" t="s">
        <v>3389</v>
      </c>
      <c r="G559" s="33" t="s">
        <v>3371</v>
      </c>
      <c r="H559" t="s">
        <v>5751</v>
      </c>
      <c r="I559" s="2">
        <v>234850120</v>
      </c>
      <c r="J559" s="33" t="s">
        <v>5756</v>
      </c>
      <c r="K559" s="33" t="s">
        <v>5753</v>
      </c>
      <c r="L559" s="33" t="s">
        <v>5754</v>
      </c>
      <c r="M559" s="33" t="s">
        <v>115</v>
      </c>
      <c r="N559" s="33" t="s">
        <v>5757</v>
      </c>
      <c r="O559" s="33" t="s">
        <v>5707</v>
      </c>
      <c r="P559" s="33" t="s">
        <v>115</v>
      </c>
      <c r="Q559" s="33" t="s">
        <v>3378</v>
      </c>
      <c r="R559" s="33" t="s">
        <v>3410</v>
      </c>
      <c r="S559">
        <v>2658</v>
      </c>
      <c r="T559" s="2" t="s">
        <v>64</v>
      </c>
      <c r="U559" s="39" t="s">
        <v>64</v>
      </c>
    </row>
    <row r="560" spans="1:21" x14ac:dyDescent="0.35">
      <c r="A560" s="33">
        <v>160155</v>
      </c>
      <c r="B560" s="33" t="s">
        <v>502</v>
      </c>
      <c r="C560" s="33">
        <v>108614</v>
      </c>
      <c r="D560" s="33" t="s">
        <v>2719</v>
      </c>
      <c r="E560" s="33" t="s">
        <v>5750</v>
      </c>
      <c r="F560" s="33" t="s">
        <v>3389</v>
      </c>
      <c r="G560" s="33" t="s">
        <v>3371</v>
      </c>
      <c r="H560" t="s">
        <v>5751</v>
      </c>
      <c r="I560" s="2">
        <v>234850120</v>
      </c>
      <c r="J560" s="33" t="s">
        <v>5758</v>
      </c>
      <c r="K560" s="33" t="s">
        <v>5759</v>
      </c>
      <c r="L560" s="33" t="s">
        <v>5754</v>
      </c>
      <c r="M560" s="33" t="s">
        <v>115</v>
      </c>
      <c r="N560" s="33" t="s">
        <v>5760</v>
      </c>
      <c r="O560" s="33" t="s">
        <v>5707</v>
      </c>
      <c r="P560" s="33" t="s">
        <v>115</v>
      </c>
      <c r="Q560" s="33" t="s">
        <v>3378</v>
      </c>
      <c r="R560" s="33" t="s">
        <v>3410</v>
      </c>
      <c r="S560">
        <v>2658</v>
      </c>
      <c r="T560" s="2" t="s">
        <v>64</v>
      </c>
      <c r="U560" s="39" t="s">
        <v>64</v>
      </c>
    </row>
    <row r="561" spans="1:21" x14ac:dyDescent="0.35">
      <c r="A561" s="33">
        <v>160179</v>
      </c>
      <c r="B561" s="33" t="s">
        <v>174</v>
      </c>
      <c r="C561" s="33">
        <v>602289</v>
      </c>
      <c r="D561" s="33" t="s">
        <v>2548</v>
      </c>
      <c r="E561" s="33" t="s">
        <v>5761</v>
      </c>
      <c r="F561" s="33" t="s">
        <v>3370</v>
      </c>
      <c r="G561" s="33" t="s">
        <v>3371</v>
      </c>
      <c r="H561" t="s">
        <v>5762</v>
      </c>
      <c r="I561" s="2">
        <v>231447265</v>
      </c>
      <c r="J561" s="33" t="s">
        <v>4276</v>
      </c>
      <c r="K561" s="33" t="s">
        <v>5763</v>
      </c>
      <c r="L561" s="33" t="s">
        <v>5764</v>
      </c>
      <c r="M561" s="33" t="s">
        <v>117</v>
      </c>
      <c r="N561" s="33" t="s">
        <v>5765</v>
      </c>
      <c r="O561" s="33" t="s">
        <v>5707</v>
      </c>
      <c r="P561" s="33" t="s">
        <v>117</v>
      </c>
      <c r="Q561" s="33" t="s">
        <v>3378</v>
      </c>
      <c r="R561" s="33" t="s">
        <v>3446</v>
      </c>
      <c r="S561">
        <v>556</v>
      </c>
      <c r="T561" s="2" t="s">
        <v>64</v>
      </c>
      <c r="U561" s="39" t="s">
        <v>64</v>
      </c>
    </row>
    <row r="562" spans="1:21" x14ac:dyDescent="0.35">
      <c r="A562" s="33">
        <v>160180</v>
      </c>
      <c r="B562" s="33" t="s">
        <v>208</v>
      </c>
      <c r="C562" s="33">
        <v>602324</v>
      </c>
      <c r="D562" s="33" t="s">
        <v>2573</v>
      </c>
      <c r="E562" s="33" t="s">
        <v>5766</v>
      </c>
      <c r="F562" s="33" t="s">
        <v>3389</v>
      </c>
      <c r="G562" s="33" t="s">
        <v>3371</v>
      </c>
      <c r="H562" t="s">
        <v>5767</v>
      </c>
      <c r="I562" s="2">
        <v>231469025</v>
      </c>
      <c r="J562" s="33" t="s">
        <v>5768</v>
      </c>
      <c r="K562" s="33" t="s">
        <v>5769</v>
      </c>
      <c r="L562" s="33" t="s">
        <v>5764</v>
      </c>
      <c r="M562" s="33" t="s">
        <v>117</v>
      </c>
      <c r="N562" s="33" t="s">
        <v>5770</v>
      </c>
      <c r="O562" s="33" t="s">
        <v>5707</v>
      </c>
      <c r="P562" s="33" t="s">
        <v>117</v>
      </c>
      <c r="Q562" s="33" t="s">
        <v>3378</v>
      </c>
      <c r="R562" s="33" t="s">
        <v>3387</v>
      </c>
      <c r="S562">
        <v>1022</v>
      </c>
      <c r="T562" s="2" t="s">
        <v>64</v>
      </c>
      <c r="U562" s="39" t="s">
        <v>64</v>
      </c>
    </row>
    <row r="563" spans="1:21" x14ac:dyDescent="0.35">
      <c r="A563" s="33">
        <v>160180</v>
      </c>
      <c r="B563" s="33" t="s">
        <v>242</v>
      </c>
      <c r="C563" s="33">
        <v>602804</v>
      </c>
      <c r="D563" s="33" t="s">
        <v>2573</v>
      </c>
      <c r="E563" s="33" t="s">
        <v>5766</v>
      </c>
      <c r="F563" s="33" t="s">
        <v>3370</v>
      </c>
      <c r="G563" s="33" t="s">
        <v>3371</v>
      </c>
      <c r="H563" t="s">
        <v>5767</v>
      </c>
      <c r="I563" s="2">
        <v>231469025</v>
      </c>
      <c r="J563" s="33" t="s">
        <v>5771</v>
      </c>
      <c r="K563" s="33" t="s">
        <v>5772</v>
      </c>
      <c r="L563" s="33" t="s">
        <v>5764</v>
      </c>
      <c r="M563" s="33" t="s">
        <v>117</v>
      </c>
      <c r="N563" s="33" t="s">
        <v>5773</v>
      </c>
      <c r="O563" s="33" t="s">
        <v>5707</v>
      </c>
      <c r="P563" s="33" t="s">
        <v>117</v>
      </c>
      <c r="Q563" s="33" t="s">
        <v>3378</v>
      </c>
      <c r="R563" s="33" t="s">
        <v>5233</v>
      </c>
      <c r="S563">
        <v>1022</v>
      </c>
      <c r="T563" s="2" t="s">
        <v>64</v>
      </c>
      <c r="U563" s="39" t="s">
        <v>3399</v>
      </c>
    </row>
    <row r="564" spans="1:21" x14ac:dyDescent="0.35">
      <c r="A564" s="33">
        <v>160192</v>
      </c>
      <c r="B564" s="33" t="s">
        <v>274</v>
      </c>
      <c r="C564" s="33">
        <v>606992</v>
      </c>
      <c r="D564" s="33" t="s">
        <v>2598</v>
      </c>
      <c r="E564" s="33" t="s">
        <v>5774</v>
      </c>
      <c r="F564" s="33" t="s">
        <v>3370</v>
      </c>
      <c r="G564" s="33" t="s">
        <v>3371</v>
      </c>
      <c r="H564" t="s">
        <v>5775</v>
      </c>
      <c r="I564" s="2">
        <v>235778971</v>
      </c>
      <c r="J564" s="33" t="s">
        <v>5776</v>
      </c>
      <c r="K564" s="33" t="s">
        <v>5777</v>
      </c>
      <c r="L564" s="33" t="s">
        <v>5778</v>
      </c>
      <c r="M564" s="33" t="s">
        <v>117</v>
      </c>
      <c r="N564" s="33" t="s">
        <v>5779</v>
      </c>
      <c r="O564" s="33" t="s">
        <v>5707</v>
      </c>
      <c r="P564" s="33" t="s">
        <v>117</v>
      </c>
      <c r="Q564" s="33" t="s">
        <v>3378</v>
      </c>
      <c r="R564" s="33" t="s">
        <v>3456</v>
      </c>
      <c r="S564">
        <v>195</v>
      </c>
      <c r="T564" s="2" t="s">
        <v>64</v>
      </c>
      <c r="U564" s="39" t="s">
        <v>64</v>
      </c>
    </row>
    <row r="565" spans="1:21" x14ac:dyDescent="0.35">
      <c r="A565" s="33">
        <v>160209</v>
      </c>
      <c r="B565" s="33" t="s">
        <v>333</v>
      </c>
      <c r="C565" s="33">
        <v>608447</v>
      </c>
      <c r="D565" s="33" t="s">
        <v>2623</v>
      </c>
      <c r="E565" s="33" t="s">
        <v>5780</v>
      </c>
      <c r="F565" s="33" t="s">
        <v>3370</v>
      </c>
      <c r="G565" s="33" t="s">
        <v>3371</v>
      </c>
      <c r="H565" t="s">
        <v>5781</v>
      </c>
      <c r="I565" s="2">
        <v>231458353</v>
      </c>
      <c r="J565" s="33" t="s">
        <v>5782</v>
      </c>
      <c r="K565" s="33" t="s">
        <v>5783</v>
      </c>
      <c r="L565" s="33" t="s">
        <v>5784</v>
      </c>
      <c r="M565" s="33" t="s">
        <v>117</v>
      </c>
      <c r="N565" s="33" t="s">
        <v>5785</v>
      </c>
      <c r="O565" s="33" t="s">
        <v>5707</v>
      </c>
      <c r="P565" s="33" t="s">
        <v>117</v>
      </c>
      <c r="Q565" s="33" t="s">
        <v>3378</v>
      </c>
      <c r="R565" s="33" t="s">
        <v>3398</v>
      </c>
      <c r="S565">
        <v>1185</v>
      </c>
      <c r="T565" s="2" t="s">
        <v>64</v>
      </c>
      <c r="U565" s="39" t="s">
        <v>3399</v>
      </c>
    </row>
    <row r="566" spans="1:21" x14ac:dyDescent="0.35">
      <c r="A566" s="33">
        <v>160209</v>
      </c>
      <c r="B566" s="33" t="s">
        <v>304</v>
      </c>
      <c r="C566" s="33">
        <v>608711</v>
      </c>
      <c r="D566" s="33" t="s">
        <v>2623</v>
      </c>
      <c r="E566" s="33" t="s">
        <v>5780</v>
      </c>
      <c r="F566" s="33" t="s">
        <v>3389</v>
      </c>
      <c r="G566" s="33" t="s">
        <v>3371</v>
      </c>
      <c r="H566" t="s">
        <v>5781</v>
      </c>
      <c r="I566" s="2">
        <v>231458353</v>
      </c>
      <c r="J566" s="33" t="s">
        <v>4099</v>
      </c>
      <c r="K566" s="33" t="s">
        <v>5783</v>
      </c>
      <c r="L566" s="33" t="s">
        <v>5784</v>
      </c>
      <c r="M566" s="33" t="s">
        <v>117</v>
      </c>
      <c r="N566" s="33" t="s">
        <v>5786</v>
      </c>
      <c r="O566" s="33" t="s">
        <v>5707</v>
      </c>
      <c r="P566" s="33" t="s">
        <v>117</v>
      </c>
      <c r="Q566" s="33" t="s">
        <v>3378</v>
      </c>
      <c r="R566" s="33" t="s">
        <v>3465</v>
      </c>
      <c r="S566">
        <v>1185</v>
      </c>
      <c r="T566" s="2" t="s">
        <v>64</v>
      </c>
      <c r="U566" s="39" t="s">
        <v>64</v>
      </c>
    </row>
    <row r="567" spans="1:21" x14ac:dyDescent="0.35">
      <c r="A567" s="33">
        <v>160234</v>
      </c>
      <c r="B567" s="33" t="s">
        <v>361</v>
      </c>
      <c r="C567" s="33">
        <v>614467</v>
      </c>
      <c r="D567" s="33" t="s">
        <v>2648</v>
      </c>
      <c r="E567" s="33" t="s">
        <v>5787</v>
      </c>
      <c r="F567" s="33" t="s">
        <v>3370</v>
      </c>
      <c r="G567" s="33" t="s">
        <v>3371</v>
      </c>
      <c r="H567" t="s">
        <v>5788</v>
      </c>
      <c r="I567" s="2">
        <v>239551051</v>
      </c>
      <c r="J567" s="33" t="s">
        <v>5789</v>
      </c>
      <c r="K567" s="33" t="s">
        <v>5790</v>
      </c>
      <c r="L567" s="33" t="s">
        <v>5791</v>
      </c>
      <c r="M567" s="33" t="s">
        <v>117</v>
      </c>
      <c r="N567" s="33" t="s">
        <v>5792</v>
      </c>
      <c r="O567" s="33" t="s">
        <v>5707</v>
      </c>
      <c r="P567" s="33" t="s">
        <v>117</v>
      </c>
      <c r="Q567" s="33" t="s">
        <v>3378</v>
      </c>
      <c r="R567" s="33" t="s">
        <v>3456</v>
      </c>
      <c r="S567">
        <v>334</v>
      </c>
      <c r="T567" s="2" t="s">
        <v>64</v>
      </c>
      <c r="U567" s="39" t="s">
        <v>64</v>
      </c>
    </row>
    <row r="568" spans="1:21" x14ac:dyDescent="0.35">
      <c r="A568" s="33">
        <v>160258</v>
      </c>
      <c r="B568" s="33" t="s">
        <v>209</v>
      </c>
      <c r="C568" s="33">
        <v>908063</v>
      </c>
      <c r="D568" s="33" t="s">
        <v>2574</v>
      </c>
      <c r="E568" s="33" t="s">
        <v>5793</v>
      </c>
      <c r="F568" s="33" t="s">
        <v>3370</v>
      </c>
      <c r="G568" s="33" t="s">
        <v>3371</v>
      </c>
      <c r="H568" t="s">
        <v>5794</v>
      </c>
      <c r="I568" s="2">
        <v>275982818</v>
      </c>
      <c r="J568" s="33" t="s">
        <v>5795</v>
      </c>
      <c r="K568" s="33" t="s">
        <v>5796</v>
      </c>
      <c r="L568" s="33" t="s">
        <v>5797</v>
      </c>
      <c r="M568" s="33" t="s">
        <v>118</v>
      </c>
      <c r="N568" s="33" t="s">
        <v>5798</v>
      </c>
      <c r="O568" s="33" t="s">
        <v>5707</v>
      </c>
      <c r="P568" s="33" t="s">
        <v>118</v>
      </c>
      <c r="Q568" s="33" t="s">
        <v>3378</v>
      </c>
      <c r="R568" s="33" t="s">
        <v>3658</v>
      </c>
      <c r="S568">
        <v>185</v>
      </c>
      <c r="T568" s="2" t="s">
        <v>64</v>
      </c>
      <c r="U568" s="39" t="s">
        <v>64</v>
      </c>
    </row>
    <row r="569" spans="1:21" x14ac:dyDescent="0.35">
      <c r="A569" s="33">
        <v>160301</v>
      </c>
      <c r="B569" s="33" t="s">
        <v>176</v>
      </c>
      <c r="C569" s="33">
        <v>1004191</v>
      </c>
      <c r="D569" s="33" t="s">
        <v>2550</v>
      </c>
      <c r="E569" s="33" t="s">
        <v>5799</v>
      </c>
      <c r="F569" s="33" t="s">
        <v>3370</v>
      </c>
      <c r="G569" s="33" t="s">
        <v>3371</v>
      </c>
      <c r="H569" t="s">
        <v>5800</v>
      </c>
      <c r="I569" s="2">
        <v>244705588</v>
      </c>
      <c r="J569" s="33" t="s">
        <v>5801</v>
      </c>
      <c r="K569" s="33" t="s">
        <v>5802</v>
      </c>
      <c r="L569" s="33" t="s">
        <v>5803</v>
      </c>
      <c r="M569" s="33" t="s">
        <v>119</v>
      </c>
      <c r="N569" s="33" t="s">
        <v>5804</v>
      </c>
      <c r="O569" s="33" t="s">
        <v>5707</v>
      </c>
      <c r="P569" s="33" t="s">
        <v>119</v>
      </c>
      <c r="Q569" s="33" t="s">
        <v>3378</v>
      </c>
      <c r="R569" s="33" t="s">
        <v>4286</v>
      </c>
      <c r="S569">
        <v>1772</v>
      </c>
      <c r="T569" s="2" t="s">
        <v>64</v>
      </c>
      <c r="U569" s="39" t="s">
        <v>64</v>
      </c>
    </row>
    <row r="570" spans="1:21" x14ac:dyDescent="0.35">
      <c r="A570" s="33">
        <v>160313</v>
      </c>
      <c r="B570" s="33" t="s">
        <v>210</v>
      </c>
      <c r="C570" s="33">
        <v>1009042</v>
      </c>
      <c r="D570" s="33" t="s">
        <v>2575</v>
      </c>
      <c r="E570" s="33" t="s">
        <v>5805</v>
      </c>
      <c r="F570" s="33" t="s">
        <v>3389</v>
      </c>
      <c r="G570" s="33" t="s">
        <v>3371</v>
      </c>
      <c r="H570" t="s">
        <v>5806</v>
      </c>
      <c r="I570" s="2">
        <v>244734072</v>
      </c>
      <c r="J570" s="33" t="s">
        <v>5807</v>
      </c>
      <c r="K570" s="33" t="s">
        <v>5808</v>
      </c>
      <c r="L570" s="33" t="s">
        <v>119</v>
      </c>
      <c r="M570" s="33" t="s">
        <v>119</v>
      </c>
      <c r="N570" s="33" t="s">
        <v>5809</v>
      </c>
      <c r="O570" s="33" t="s">
        <v>5707</v>
      </c>
      <c r="P570" s="33" t="s">
        <v>119</v>
      </c>
      <c r="Q570" s="33" t="s">
        <v>3378</v>
      </c>
      <c r="R570" s="33" t="s">
        <v>3897</v>
      </c>
      <c r="S570">
        <v>936</v>
      </c>
      <c r="T570" s="2" t="s">
        <v>64</v>
      </c>
      <c r="U570" s="39" t="s">
        <v>64</v>
      </c>
    </row>
    <row r="571" spans="1:21" x14ac:dyDescent="0.35">
      <c r="A571" s="33">
        <v>160313</v>
      </c>
      <c r="B571" s="33" t="s">
        <v>244</v>
      </c>
      <c r="C571" s="33">
        <v>1009863</v>
      </c>
      <c r="D571" s="33" t="s">
        <v>2575</v>
      </c>
      <c r="E571" s="33" t="s">
        <v>5805</v>
      </c>
      <c r="F571" s="33" t="s">
        <v>3370</v>
      </c>
      <c r="G571" s="33" t="s">
        <v>3371</v>
      </c>
      <c r="H571" t="s">
        <v>5806</v>
      </c>
      <c r="I571" s="2">
        <v>244734072</v>
      </c>
      <c r="J571" s="33" t="s">
        <v>5810</v>
      </c>
      <c r="K571" s="33" t="s">
        <v>5811</v>
      </c>
      <c r="L571" s="33" t="s">
        <v>119</v>
      </c>
      <c r="M571" s="33" t="s">
        <v>119</v>
      </c>
      <c r="N571" s="33" t="s">
        <v>5812</v>
      </c>
      <c r="O571" s="33" t="s">
        <v>5707</v>
      </c>
      <c r="P571" s="33" t="s">
        <v>119</v>
      </c>
      <c r="Q571" s="33" t="s">
        <v>3378</v>
      </c>
      <c r="R571" s="33" t="s">
        <v>3418</v>
      </c>
      <c r="S571">
        <v>936</v>
      </c>
      <c r="T571" s="2" t="s">
        <v>64</v>
      </c>
      <c r="U571" s="39" t="s">
        <v>64</v>
      </c>
    </row>
    <row r="572" spans="1:21" x14ac:dyDescent="0.35">
      <c r="A572" s="33">
        <v>160325</v>
      </c>
      <c r="B572" s="33" t="s">
        <v>276</v>
      </c>
      <c r="C572" s="33">
        <v>1009684</v>
      </c>
      <c r="D572" s="33" t="s">
        <v>2600</v>
      </c>
      <c r="E572" s="33" t="s">
        <v>5813</v>
      </c>
      <c r="F572" s="33" t="s">
        <v>3370</v>
      </c>
      <c r="G572" s="33" t="s">
        <v>3371</v>
      </c>
      <c r="H572" t="s">
        <v>5814</v>
      </c>
      <c r="I572" s="2">
        <v>244851585</v>
      </c>
      <c r="J572" s="33" t="s">
        <v>5815</v>
      </c>
      <c r="K572" s="33" t="s">
        <v>5816</v>
      </c>
      <c r="L572" s="33" t="s">
        <v>119</v>
      </c>
      <c r="M572" s="33" t="s">
        <v>119</v>
      </c>
      <c r="N572" s="33" t="s">
        <v>5817</v>
      </c>
      <c r="O572" s="33" t="s">
        <v>5707</v>
      </c>
      <c r="P572" s="33" t="s">
        <v>119</v>
      </c>
      <c r="Q572" s="33" t="s">
        <v>3378</v>
      </c>
      <c r="R572" s="33" t="s">
        <v>3465</v>
      </c>
      <c r="S572">
        <v>729</v>
      </c>
      <c r="T572" s="2" t="s">
        <v>64</v>
      </c>
      <c r="U572" s="39" t="s">
        <v>64</v>
      </c>
    </row>
    <row r="573" spans="1:21" x14ac:dyDescent="0.35">
      <c r="A573" s="33">
        <v>160337</v>
      </c>
      <c r="B573" s="33" t="s">
        <v>306</v>
      </c>
      <c r="C573" s="33">
        <v>1009116</v>
      </c>
      <c r="D573" s="33" t="s">
        <v>2625</v>
      </c>
      <c r="E573" s="33" t="s">
        <v>5818</v>
      </c>
      <c r="F573" s="33" t="s">
        <v>3370</v>
      </c>
      <c r="G573" s="33" t="s">
        <v>3371</v>
      </c>
      <c r="H573" t="s">
        <v>5819</v>
      </c>
      <c r="I573" s="2">
        <v>244778317</v>
      </c>
      <c r="J573" s="33" t="s">
        <v>5820</v>
      </c>
      <c r="K573" s="33" t="s">
        <v>5821</v>
      </c>
      <c r="L573" s="33" t="s">
        <v>119</v>
      </c>
      <c r="M573" s="33" t="s">
        <v>119</v>
      </c>
      <c r="N573" s="33" t="s">
        <v>5822</v>
      </c>
      <c r="O573" s="33" t="s">
        <v>5707</v>
      </c>
      <c r="P573" s="33" t="s">
        <v>119</v>
      </c>
      <c r="Q573" s="33" t="s">
        <v>3378</v>
      </c>
      <c r="R573" s="33" t="s">
        <v>3439</v>
      </c>
      <c r="S573">
        <v>1056</v>
      </c>
      <c r="T573" s="2" t="s">
        <v>64</v>
      </c>
      <c r="U573" s="39" t="s">
        <v>64</v>
      </c>
    </row>
    <row r="574" spans="1:21" x14ac:dyDescent="0.35">
      <c r="A574" s="33">
        <v>160349</v>
      </c>
      <c r="B574" s="33" t="s">
        <v>335</v>
      </c>
      <c r="C574" s="33">
        <v>1009142</v>
      </c>
      <c r="D574" s="33" t="s">
        <v>2650</v>
      </c>
      <c r="E574" s="33" t="s">
        <v>5823</v>
      </c>
      <c r="F574" s="33" t="s">
        <v>3370</v>
      </c>
      <c r="G574" s="33" t="s">
        <v>3371</v>
      </c>
      <c r="H574" t="s">
        <v>5824</v>
      </c>
      <c r="I574" s="2">
        <v>244861776</v>
      </c>
      <c r="J574" s="33" t="s">
        <v>5825</v>
      </c>
      <c r="K574" s="33" t="s">
        <v>5826</v>
      </c>
      <c r="L574" s="33" t="s">
        <v>119</v>
      </c>
      <c r="M574" s="33" t="s">
        <v>119</v>
      </c>
      <c r="N574" s="33" t="s">
        <v>5827</v>
      </c>
      <c r="O574" s="33" t="s">
        <v>5707</v>
      </c>
      <c r="P574" s="33" t="s">
        <v>119</v>
      </c>
      <c r="Q574" s="33" t="s">
        <v>3378</v>
      </c>
      <c r="R574" s="33" t="s">
        <v>3418</v>
      </c>
      <c r="S574">
        <v>1750</v>
      </c>
      <c r="T574" s="2" t="s">
        <v>64</v>
      </c>
      <c r="U574" s="39" t="s">
        <v>64</v>
      </c>
    </row>
    <row r="575" spans="1:21" x14ac:dyDescent="0.35">
      <c r="A575" s="33">
        <v>160362</v>
      </c>
      <c r="B575" s="33" t="s">
        <v>363</v>
      </c>
      <c r="C575" s="33">
        <v>1010070</v>
      </c>
      <c r="D575" s="33" t="s">
        <v>2675</v>
      </c>
      <c r="E575" s="33" t="s">
        <v>5828</v>
      </c>
      <c r="F575" s="33" t="s">
        <v>3389</v>
      </c>
      <c r="G575" s="33" t="s">
        <v>3371</v>
      </c>
      <c r="H575" t="s">
        <v>5829</v>
      </c>
      <c r="I575" s="2">
        <v>244697722</v>
      </c>
      <c r="J575" s="33" t="s">
        <v>5830</v>
      </c>
      <c r="K575" s="33" t="s">
        <v>5831</v>
      </c>
      <c r="L575" s="33" t="s">
        <v>5832</v>
      </c>
      <c r="M575" s="33" t="s">
        <v>119</v>
      </c>
      <c r="N575" s="33" t="s">
        <v>5833</v>
      </c>
      <c r="O575" s="33" t="s">
        <v>5707</v>
      </c>
      <c r="P575" s="33" t="s">
        <v>119</v>
      </c>
      <c r="Q575" s="33" t="s">
        <v>3378</v>
      </c>
      <c r="R575" s="33" t="s">
        <v>3418</v>
      </c>
      <c r="S575">
        <v>758</v>
      </c>
      <c r="T575" s="2" t="s">
        <v>64</v>
      </c>
      <c r="U575" s="39" t="s">
        <v>64</v>
      </c>
    </row>
    <row r="576" spans="1:21" x14ac:dyDescent="0.35">
      <c r="A576" s="33">
        <v>160362</v>
      </c>
      <c r="B576" s="33" t="s">
        <v>390</v>
      </c>
      <c r="C576" s="33">
        <v>1010147</v>
      </c>
      <c r="D576" s="33" t="s">
        <v>2675</v>
      </c>
      <c r="E576" s="33" t="s">
        <v>5828</v>
      </c>
      <c r="F576" s="33" t="s">
        <v>3370</v>
      </c>
      <c r="G576" s="33" t="s">
        <v>3371</v>
      </c>
      <c r="H576" t="s">
        <v>5829</v>
      </c>
      <c r="I576" s="2">
        <v>244697722</v>
      </c>
      <c r="J576" s="33" t="s">
        <v>5834</v>
      </c>
      <c r="K576" s="33" t="s">
        <v>5831</v>
      </c>
      <c r="L576" s="33" t="s">
        <v>5832</v>
      </c>
      <c r="M576" s="33" t="s">
        <v>119</v>
      </c>
      <c r="N576" s="33" t="s">
        <v>5833</v>
      </c>
      <c r="O576" s="33" t="s">
        <v>5707</v>
      </c>
      <c r="P576" s="33" t="s">
        <v>119</v>
      </c>
      <c r="Q576" s="33" t="s">
        <v>3378</v>
      </c>
      <c r="R576" s="33" t="s">
        <v>3556</v>
      </c>
      <c r="S576">
        <v>758</v>
      </c>
      <c r="T576" s="2" t="s">
        <v>64</v>
      </c>
      <c r="U576" s="39" t="s">
        <v>3399</v>
      </c>
    </row>
    <row r="577" spans="1:21" x14ac:dyDescent="0.35">
      <c r="A577" s="33">
        <v>160374</v>
      </c>
      <c r="B577" s="33" t="s">
        <v>418</v>
      </c>
      <c r="C577" s="33">
        <v>1015089</v>
      </c>
      <c r="D577" s="33" t="s">
        <v>2699</v>
      </c>
      <c r="E577" s="33" t="s">
        <v>5835</v>
      </c>
      <c r="F577" s="33" t="s">
        <v>3370</v>
      </c>
      <c r="G577" s="33" t="s">
        <v>3371</v>
      </c>
      <c r="H577" t="s">
        <v>5836</v>
      </c>
      <c r="I577" s="2">
        <v>236939145</v>
      </c>
      <c r="J577" s="33" t="s">
        <v>5837</v>
      </c>
      <c r="K577" s="33" t="s">
        <v>5838</v>
      </c>
      <c r="L577" s="33" t="s">
        <v>5839</v>
      </c>
      <c r="M577" s="33" t="s">
        <v>119</v>
      </c>
      <c r="N577" s="33" t="s">
        <v>5840</v>
      </c>
      <c r="O577" s="33" t="s">
        <v>5707</v>
      </c>
      <c r="P577" s="33" t="s">
        <v>119</v>
      </c>
      <c r="Q577" s="33" t="s">
        <v>3378</v>
      </c>
      <c r="R577" s="33" t="s">
        <v>3897</v>
      </c>
      <c r="S577">
        <v>1163</v>
      </c>
      <c r="T577" s="2" t="s">
        <v>64</v>
      </c>
      <c r="U577" s="39" t="s">
        <v>64</v>
      </c>
    </row>
    <row r="578" spans="1:21" x14ac:dyDescent="0.35">
      <c r="A578" s="33">
        <v>160416</v>
      </c>
      <c r="B578" s="33" t="s">
        <v>211</v>
      </c>
      <c r="C578" s="33">
        <v>1811436</v>
      </c>
      <c r="D578" s="33" t="s">
        <v>2551</v>
      </c>
      <c r="E578" s="33" t="s">
        <v>5841</v>
      </c>
      <c r="F578" s="33" t="s">
        <v>3370</v>
      </c>
      <c r="G578" s="33" t="s">
        <v>3371</v>
      </c>
      <c r="H578" t="s">
        <v>5842</v>
      </c>
      <c r="I578" s="2">
        <v>232641995</v>
      </c>
      <c r="J578" s="33" t="s">
        <v>5815</v>
      </c>
      <c r="K578" s="33" t="s">
        <v>5843</v>
      </c>
      <c r="L578" s="33" t="s">
        <v>5844</v>
      </c>
      <c r="M578" s="33" t="s">
        <v>120</v>
      </c>
      <c r="N578" s="33" t="s">
        <v>5845</v>
      </c>
      <c r="O578" s="33" t="s">
        <v>5707</v>
      </c>
      <c r="P578" s="33" t="s">
        <v>120</v>
      </c>
      <c r="Q578" s="33" t="s">
        <v>3378</v>
      </c>
      <c r="R578" s="33" t="s">
        <v>3379</v>
      </c>
      <c r="S578">
        <v>655</v>
      </c>
      <c r="T578" s="2" t="s">
        <v>64</v>
      </c>
      <c r="U578" s="39" t="s">
        <v>64</v>
      </c>
    </row>
    <row r="579" spans="1:21" x14ac:dyDescent="0.35">
      <c r="A579" s="33">
        <v>160416</v>
      </c>
      <c r="B579" s="33" t="s">
        <v>177</v>
      </c>
      <c r="C579" s="33">
        <v>1811500</v>
      </c>
      <c r="D579" s="33" t="s">
        <v>2551</v>
      </c>
      <c r="E579" s="33" t="s">
        <v>5841</v>
      </c>
      <c r="F579" s="33" t="s">
        <v>3389</v>
      </c>
      <c r="G579" s="33" t="s">
        <v>3371</v>
      </c>
      <c r="H579" t="s">
        <v>5842</v>
      </c>
      <c r="I579" s="2">
        <v>232641995</v>
      </c>
      <c r="J579" s="33" t="s">
        <v>5846</v>
      </c>
      <c r="K579" s="33" t="s">
        <v>5843</v>
      </c>
      <c r="L579" s="33" t="s">
        <v>5844</v>
      </c>
      <c r="M579" s="33" t="s">
        <v>120</v>
      </c>
      <c r="N579" s="33" t="s">
        <v>5847</v>
      </c>
      <c r="O579" s="33" t="s">
        <v>5707</v>
      </c>
      <c r="P579" s="33" t="s">
        <v>120</v>
      </c>
      <c r="Q579" s="33" t="s">
        <v>3378</v>
      </c>
      <c r="R579" s="33" t="s">
        <v>3410</v>
      </c>
      <c r="S579">
        <v>655</v>
      </c>
      <c r="T579" s="2" t="s">
        <v>64</v>
      </c>
      <c r="U579" s="39" t="s">
        <v>64</v>
      </c>
    </row>
    <row r="580" spans="1:21" x14ac:dyDescent="0.35">
      <c r="A580" s="33">
        <v>160453</v>
      </c>
      <c r="B580" s="33" t="s">
        <v>277</v>
      </c>
      <c r="C580" s="33">
        <v>1824324</v>
      </c>
      <c r="D580" s="33" t="s">
        <v>2576</v>
      </c>
      <c r="E580" s="33" t="s">
        <v>5848</v>
      </c>
      <c r="F580" s="33" t="s">
        <v>3370</v>
      </c>
      <c r="G580" s="33" t="s">
        <v>3371</v>
      </c>
      <c r="H580" t="s">
        <v>5849</v>
      </c>
      <c r="I580" s="2">
        <v>232752238</v>
      </c>
      <c r="J580" s="33" t="s">
        <v>5850</v>
      </c>
      <c r="K580" s="33" t="s">
        <v>5851</v>
      </c>
      <c r="L580" s="33" t="s">
        <v>5852</v>
      </c>
      <c r="M580" s="33" t="s">
        <v>120</v>
      </c>
      <c r="N580" s="33" t="s">
        <v>5853</v>
      </c>
      <c r="O580" s="33" t="s">
        <v>5707</v>
      </c>
      <c r="P580" s="33" t="s">
        <v>120</v>
      </c>
      <c r="Q580" s="33" t="s">
        <v>3378</v>
      </c>
      <c r="R580" s="33" t="s">
        <v>3556</v>
      </c>
      <c r="S580">
        <v>532</v>
      </c>
      <c r="T580" s="2" t="s">
        <v>64</v>
      </c>
      <c r="U580" s="39" t="s">
        <v>3399</v>
      </c>
    </row>
    <row r="581" spans="1:21" x14ac:dyDescent="0.35">
      <c r="A581" s="33">
        <v>160453</v>
      </c>
      <c r="B581" s="33" t="s">
        <v>245</v>
      </c>
      <c r="C581" s="33">
        <v>1824407</v>
      </c>
      <c r="D581" s="33" t="s">
        <v>2576</v>
      </c>
      <c r="E581" s="33" t="s">
        <v>5848</v>
      </c>
      <c r="F581" s="33" t="s">
        <v>3389</v>
      </c>
      <c r="G581" s="33" t="s">
        <v>3371</v>
      </c>
      <c r="H581" t="s">
        <v>5849</v>
      </c>
      <c r="I581" s="2">
        <v>232752238</v>
      </c>
      <c r="J581" s="33" t="s">
        <v>5854</v>
      </c>
      <c r="K581" s="33" t="s">
        <v>5855</v>
      </c>
      <c r="L581" s="33" t="s">
        <v>5852</v>
      </c>
      <c r="M581" s="33" t="s">
        <v>120</v>
      </c>
      <c r="N581" s="33" t="s">
        <v>5856</v>
      </c>
      <c r="O581" s="33" t="s">
        <v>5707</v>
      </c>
      <c r="P581" s="33" t="s">
        <v>120</v>
      </c>
      <c r="Q581" s="33" t="s">
        <v>3378</v>
      </c>
      <c r="R581" s="33" t="s">
        <v>3465</v>
      </c>
      <c r="S581">
        <v>532</v>
      </c>
      <c r="T581" s="2" t="s">
        <v>64</v>
      </c>
      <c r="U581" s="39" t="s">
        <v>64</v>
      </c>
    </row>
    <row r="582" spans="1:21" x14ac:dyDescent="0.35">
      <c r="A582" s="33">
        <v>160465</v>
      </c>
      <c r="B582" s="33" t="s">
        <v>307</v>
      </c>
      <c r="C582" s="33">
        <v>1816332</v>
      </c>
      <c r="D582" s="33" t="s">
        <v>2601</v>
      </c>
      <c r="E582" s="33" t="s">
        <v>5857</v>
      </c>
      <c r="F582" s="33" t="s">
        <v>3370</v>
      </c>
      <c r="G582" s="33" t="s">
        <v>3371</v>
      </c>
      <c r="H582" t="s">
        <v>5858</v>
      </c>
      <c r="I582" s="2">
        <v>232798273</v>
      </c>
      <c r="J582" s="33" t="s">
        <v>5859</v>
      </c>
      <c r="K582" s="33" t="s">
        <v>5860</v>
      </c>
      <c r="L582" s="33" t="s">
        <v>5861</v>
      </c>
      <c r="M582" s="33" t="s">
        <v>120</v>
      </c>
      <c r="N582" s="33" t="s">
        <v>5862</v>
      </c>
      <c r="O582" s="33" t="s">
        <v>5707</v>
      </c>
      <c r="P582" s="33" t="s">
        <v>120</v>
      </c>
      <c r="Q582" s="33" t="s">
        <v>3378</v>
      </c>
      <c r="R582" s="33" t="s">
        <v>3897</v>
      </c>
      <c r="S582">
        <v>270</v>
      </c>
      <c r="T582" s="2" t="s">
        <v>64</v>
      </c>
      <c r="U582" s="39" t="s">
        <v>64</v>
      </c>
    </row>
    <row r="583" spans="1:21" x14ac:dyDescent="0.35">
      <c r="A583" s="33">
        <v>160489</v>
      </c>
      <c r="B583" s="33" t="s">
        <v>173</v>
      </c>
      <c r="C583" s="33">
        <v>506188</v>
      </c>
      <c r="D583" s="33" t="s">
        <v>2547</v>
      </c>
      <c r="E583" s="33" t="s">
        <v>5863</v>
      </c>
      <c r="F583" s="33" t="s">
        <v>3370</v>
      </c>
      <c r="G583" s="33" t="s">
        <v>3371</v>
      </c>
      <c r="H583" t="s">
        <v>5864</v>
      </c>
      <c r="I583" s="2">
        <v>272682987</v>
      </c>
      <c r="J583" s="33" t="s">
        <v>5865</v>
      </c>
      <c r="K583" s="33" t="s">
        <v>5866</v>
      </c>
      <c r="L583" s="33" t="s">
        <v>5867</v>
      </c>
      <c r="M583" s="33" t="s">
        <v>297</v>
      </c>
      <c r="N583" s="33" t="s">
        <v>5868</v>
      </c>
      <c r="O583" s="33" t="s">
        <v>5707</v>
      </c>
      <c r="P583" s="33" t="s">
        <v>297</v>
      </c>
      <c r="Q583" s="33" t="s">
        <v>3378</v>
      </c>
      <c r="R583" s="33" t="s">
        <v>3439</v>
      </c>
      <c r="S583">
        <v>283</v>
      </c>
      <c r="T583" s="2" t="s">
        <v>64</v>
      </c>
      <c r="U583" s="39" t="s">
        <v>64</v>
      </c>
    </row>
    <row r="584" spans="1:21" x14ac:dyDescent="0.35">
      <c r="A584" s="33">
        <v>160507</v>
      </c>
      <c r="B584" s="33" t="s">
        <v>388</v>
      </c>
      <c r="C584" s="33">
        <v>612842</v>
      </c>
      <c r="D584" s="33" t="s">
        <v>2673</v>
      </c>
      <c r="E584" s="33" t="s">
        <v>5869</v>
      </c>
      <c r="F584" s="33" t="s">
        <v>3370</v>
      </c>
      <c r="G584" s="33" t="s">
        <v>3371</v>
      </c>
      <c r="H584" t="s">
        <v>5870</v>
      </c>
      <c r="I584" s="2">
        <v>235590400</v>
      </c>
      <c r="J584" s="33" t="s">
        <v>5871</v>
      </c>
      <c r="K584" s="33" t="s">
        <v>5872</v>
      </c>
      <c r="L584" s="33" t="s">
        <v>5873</v>
      </c>
      <c r="M584" s="33" t="s">
        <v>117</v>
      </c>
      <c r="N584" s="33" t="s">
        <v>5874</v>
      </c>
      <c r="O584" s="33" t="s">
        <v>5707</v>
      </c>
      <c r="P584" s="33" t="s">
        <v>117</v>
      </c>
      <c r="Q584" s="33" t="s">
        <v>3378</v>
      </c>
      <c r="R584" s="33" t="s">
        <v>3528</v>
      </c>
      <c r="S584">
        <v>229</v>
      </c>
      <c r="T584" s="2" t="s">
        <v>64</v>
      </c>
      <c r="U584" s="39" t="s">
        <v>64</v>
      </c>
    </row>
    <row r="585" spans="1:21" x14ac:dyDescent="0.35">
      <c r="A585" s="33">
        <v>160519</v>
      </c>
      <c r="B585" s="33" t="s">
        <v>560</v>
      </c>
      <c r="C585" s="33">
        <v>108767</v>
      </c>
      <c r="D585" s="33" t="s">
        <v>2743</v>
      </c>
      <c r="E585" s="33" t="s">
        <v>5875</v>
      </c>
      <c r="F585" s="33" t="s">
        <v>3370</v>
      </c>
      <c r="G585" s="33" t="s">
        <v>3488</v>
      </c>
      <c r="H585" t="s">
        <v>5876</v>
      </c>
      <c r="I585" s="2">
        <v>234850150</v>
      </c>
      <c r="J585" s="33" t="s">
        <v>5877</v>
      </c>
      <c r="K585" s="33" t="s">
        <v>5878</v>
      </c>
      <c r="L585" s="33" t="s">
        <v>5754</v>
      </c>
      <c r="M585" s="33" t="s">
        <v>115</v>
      </c>
      <c r="N585" s="33" t="s">
        <v>5879</v>
      </c>
      <c r="O585" s="33" t="s">
        <v>5707</v>
      </c>
      <c r="P585" s="33" t="s">
        <v>115</v>
      </c>
      <c r="Q585" s="33" t="s">
        <v>3378</v>
      </c>
      <c r="R585" s="33" t="s">
        <v>3456</v>
      </c>
      <c r="S585">
        <v>384</v>
      </c>
      <c r="T585" s="2" t="s">
        <v>64</v>
      </c>
      <c r="U585" s="39" t="s">
        <v>64</v>
      </c>
    </row>
    <row r="586" spans="1:21" x14ac:dyDescent="0.35">
      <c r="A586" s="33">
        <v>160520</v>
      </c>
      <c r="B586" s="33" t="s">
        <v>416</v>
      </c>
      <c r="C586" s="33">
        <v>617192</v>
      </c>
      <c r="D586" s="33" t="s">
        <v>2697</v>
      </c>
      <c r="E586" s="33" t="s">
        <v>5880</v>
      </c>
      <c r="F586" s="33" t="s">
        <v>3370</v>
      </c>
      <c r="G586" s="33" t="s">
        <v>3371</v>
      </c>
      <c r="H586" t="s">
        <v>5881</v>
      </c>
      <c r="I586" s="2">
        <v>239422542</v>
      </c>
      <c r="J586" s="33" t="s">
        <v>5882</v>
      </c>
      <c r="K586" s="33" t="s">
        <v>5883</v>
      </c>
      <c r="L586" s="33" t="s">
        <v>5884</v>
      </c>
      <c r="M586" s="33" t="s">
        <v>117</v>
      </c>
      <c r="N586" s="33" t="s">
        <v>5885</v>
      </c>
      <c r="O586" s="33" t="s">
        <v>5707</v>
      </c>
      <c r="P586" s="33" t="s">
        <v>117</v>
      </c>
      <c r="Q586" s="33" t="s">
        <v>3378</v>
      </c>
      <c r="R586" s="33" t="s">
        <v>3439</v>
      </c>
      <c r="S586">
        <v>710</v>
      </c>
      <c r="T586" s="2" t="s">
        <v>64</v>
      </c>
      <c r="U586" s="39" t="s">
        <v>64</v>
      </c>
    </row>
    <row r="587" spans="1:21" x14ac:dyDescent="0.35">
      <c r="A587" s="33">
        <v>160532</v>
      </c>
      <c r="B587" s="33" t="s">
        <v>336</v>
      </c>
      <c r="C587" s="33">
        <v>1824992</v>
      </c>
      <c r="D587" s="33" t="s">
        <v>2626</v>
      </c>
      <c r="E587" s="33" t="s">
        <v>5886</v>
      </c>
      <c r="F587" s="33" t="s">
        <v>3370</v>
      </c>
      <c r="G587" s="33" t="s">
        <v>3371</v>
      </c>
      <c r="H587" t="s">
        <v>5887</v>
      </c>
      <c r="I587" s="2">
        <v>232772758</v>
      </c>
      <c r="J587" s="33" t="s">
        <v>5888</v>
      </c>
      <c r="K587" s="33" t="s">
        <v>5851</v>
      </c>
      <c r="L587" s="33" t="s">
        <v>5852</v>
      </c>
      <c r="M587" s="33" t="s">
        <v>120</v>
      </c>
      <c r="N587" s="33" t="s">
        <v>5889</v>
      </c>
      <c r="O587" s="33" t="s">
        <v>5707</v>
      </c>
      <c r="P587" s="33" t="s">
        <v>120</v>
      </c>
      <c r="Q587" s="33" t="s">
        <v>3378</v>
      </c>
      <c r="R587" s="33" t="s">
        <v>5449</v>
      </c>
      <c r="S587">
        <v>296</v>
      </c>
      <c r="T587" s="2" t="s">
        <v>64</v>
      </c>
      <c r="U587" s="39" t="s">
        <v>64</v>
      </c>
    </row>
    <row r="588" spans="1:21" x14ac:dyDescent="0.35">
      <c r="A588" s="33">
        <v>160544</v>
      </c>
      <c r="B588" s="33" t="s">
        <v>447</v>
      </c>
      <c r="C588" s="33">
        <v>1007156</v>
      </c>
      <c r="D588" s="33" t="s">
        <v>2723</v>
      </c>
      <c r="E588" s="33" t="s">
        <v>5890</v>
      </c>
      <c r="F588" s="33" t="s">
        <v>3370</v>
      </c>
      <c r="G588" s="33" t="s">
        <v>3371</v>
      </c>
      <c r="H588" t="s">
        <v>5891</v>
      </c>
      <c r="I588" s="2">
        <v>236438008</v>
      </c>
      <c r="J588" s="33" t="s">
        <v>5892</v>
      </c>
      <c r="K588" s="33" t="s">
        <v>5893</v>
      </c>
      <c r="L588" s="33" t="s">
        <v>5894</v>
      </c>
      <c r="M588" s="33" t="s">
        <v>119</v>
      </c>
      <c r="N588" s="33" t="s">
        <v>5895</v>
      </c>
      <c r="O588" s="33" t="s">
        <v>5707</v>
      </c>
      <c r="P588" s="33" t="s">
        <v>119</v>
      </c>
      <c r="Q588" s="33" t="s">
        <v>3378</v>
      </c>
      <c r="R588" s="33" t="s">
        <v>3387</v>
      </c>
      <c r="S588">
        <v>179</v>
      </c>
      <c r="T588" s="2" t="s">
        <v>64</v>
      </c>
      <c r="U588" s="39" t="s">
        <v>64</v>
      </c>
    </row>
    <row r="589" spans="1:21" x14ac:dyDescent="0.35">
      <c r="A589" s="33">
        <v>160556</v>
      </c>
      <c r="B589" s="33" t="s">
        <v>476</v>
      </c>
      <c r="C589" s="33">
        <v>1009182</v>
      </c>
      <c r="D589" s="33" t="s">
        <v>2747</v>
      </c>
      <c r="E589" s="33" t="s">
        <v>5896</v>
      </c>
      <c r="F589" s="33" t="s">
        <v>3370</v>
      </c>
      <c r="G589" s="33" t="s">
        <v>3371</v>
      </c>
      <c r="H589" t="s">
        <v>5897</v>
      </c>
      <c r="I589" s="2">
        <v>244613090</v>
      </c>
      <c r="J589" s="33" t="s">
        <v>5898</v>
      </c>
      <c r="K589" s="33" t="s">
        <v>5899</v>
      </c>
      <c r="L589" s="33" t="s">
        <v>119</v>
      </c>
      <c r="M589" s="33" t="s">
        <v>119</v>
      </c>
      <c r="N589" s="33" t="s">
        <v>5900</v>
      </c>
      <c r="O589" s="33" t="s">
        <v>5707</v>
      </c>
      <c r="P589" s="33" t="s">
        <v>119</v>
      </c>
      <c r="Q589" s="33" t="s">
        <v>3378</v>
      </c>
      <c r="R589" s="33" t="s">
        <v>3658</v>
      </c>
      <c r="S589">
        <v>1287</v>
      </c>
      <c r="T589" s="2" t="s">
        <v>64</v>
      </c>
      <c r="U589" s="39" t="s">
        <v>64</v>
      </c>
    </row>
    <row r="590" spans="1:21" x14ac:dyDescent="0.35">
      <c r="A590" s="33">
        <v>160568</v>
      </c>
      <c r="B590" s="33" t="s">
        <v>647</v>
      </c>
      <c r="C590" s="33">
        <v>114135</v>
      </c>
      <c r="D590" s="33" t="s">
        <v>2767</v>
      </c>
      <c r="E590" s="33" t="s">
        <v>5901</v>
      </c>
      <c r="F590" s="33" t="s">
        <v>3389</v>
      </c>
      <c r="G590" s="33" t="s">
        <v>3371</v>
      </c>
      <c r="H590" t="s">
        <v>5902</v>
      </c>
      <c r="I590" s="2">
        <v>234740030</v>
      </c>
      <c r="J590" s="33" t="s">
        <v>5903</v>
      </c>
      <c r="K590" s="33" t="s">
        <v>5904</v>
      </c>
      <c r="L590" s="33" t="s">
        <v>5905</v>
      </c>
      <c r="M590" s="33" t="s">
        <v>115</v>
      </c>
      <c r="N590" s="33" t="s">
        <v>5906</v>
      </c>
      <c r="O590" s="33" t="s">
        <v>5707</v>
      </c>
      <c r="P590" s="33" t="s">
        <v>115</v>
      </c>
      <c r="Q590" s="33" t="s">
        <v>3378</v>
      </c>
      <c r="R590" s="33" t="s">
        <v>3387</v>
      </c>
      <c r="S590">
        <v>2878</v>
      </c>
      <c r="T590" s="2" t="s">
        <v>64</v>
      </c>
      <c r="U590" s="39" t="s">
        <v>64</v>
      </c>
    </row>
    <row r="591" spans="1:21" x14ac:dyDescent="0.35">
      <c r="A591" s="33">
        <v>160568</v>
      </c>
      <c r="B591" s="33" t="s">
        <v>589</v>
      </c>
      <c r="C591" s="33">
        <v>114354</v>
      </c>
      <c r="D591" s="33" t="s">
        <v>2767</v>
      </c>
      <c r="E591" s="33" t="s">
        <v>5901</v>
      </c>
      <c r="F591" s="33" t="s">
        <v>3370</v>
      </c>
      <c r="G591" s="33" t="s">
        <v>3371</v>
      </c>
      <c r="H591" t="s">
        <v>5902</v>
      </c>
      <c r="I591" s="2">
        <v>234740030</v>
      </c>
      <c r="J591" s="33" t="s">
        <v>5907</v>
      </c>
      <c r="K591" s="33" t="s">
        <v>5908</v>
      </c>
      <c r="L591" s="33" t="s">
        <v>5905</v>
      </c>
      <c r="M591" s="33" t="s">
        <v>115</v>
      </c>
      <c r="N591" s="33" t="s">
        <v>5909</v>
      </c>
      <c r="O591" s="33" t="s">
        <v>5707</v>
      </c>
      <c r="P591" s="33" t="s">
        <v>115</v>
      </c>
      <c r="Q591" s="33" t="s">
        <v>3378</v>
      </c>
      <c r="R591" s="33" t="s">
        <v>3418</v>
      </c>
      <c r="S591">
        <v>2878</v>
      </c>
      <c r="T591" s="2" t="s">
        <v>64</v>
      </c>
      <c r="U591" s="39" t="s">
        <v>64</v>
      </c>
    </row>
    <row r="592" spans="1:21" x14ac:dyDescent="0.35">
      <c r="A592" s="33">
        <v>160568</v>
      </c>
      <c r="B592" s="33" t="s">
        <v>676</v>
      </c>
      <c r="C592" s="33">
        <v>114598</v>
      </c>
      <c r="D592" s="33" t="s">
        <v>2767</v>
      </c>
      <c r="E592" s="33" t="s">
        <v>5901</v>
      </c>
      <c r="F592" s="33" t="s">
        <v>3389</v>
      </c>
      <c r="G592" s="33" t="s">
        <v>3371</v>
      </c>
      <c r="H592" t="s">
        <v>5902</v>
      </c>
      <c r="I592" s="2">
        <v>234740030</v>
      </c>
      <c r="J592" s="33" t="s">
        <v>5910</v>
      </c>
      <c r="K592" s="33" t="s">
        <v>5908</v>
      </c>
      <c r="L592" s="33" t="s">
        <v>5905</v>
      </c>
      <c r="M592" s="33" t="s">
        <v>115</v>
      </c>
      <c r="N592" s="33" t="s">
        <v>5911</v>
      </c>
      <c r="O592" s="33" t="s">
        <v>5707</v>
      </c>
      <c r="P592" s="33" t="s">
        <v>115</v>
      </c>
      <c r="Q592" s="33" t="s">
        <v>3378</v>
      </c>
      <c r="R592" s="33" t="s">
        <v>3398</v>
      </c>
      <c r="S592">
        <v>2878</v>
      </c>
      <c r="T592" s="2" t="s">
        <v>64</v>
      </c>
      <c r="U592" s="39" t="s">
        <v>3399</v>
      </c>
    </row>
    <row r="593" spans="1:21" x14ac:dyDescent="0.35">
      <c r="A593" s="33">
        <v>160568</v>
      </c>
      <c r="B593" s="33" t="s">
        <v>619</v>
      </c>
      <c r="C593" s="33">
        <v>114766</v>
      </c>
      <c r="D593" s="33" t="s">
        <v>2767</v>
      </c>
      <c r="E593" s="33" t="s">
        <v>5901</v>
      </c>
      <c r="F593" s="33" t="s">
        <v>3389</v>
      </c>
      <c r="G593" s="33" t="s">
        <v>3371</v>
      </c>
      <c r="H593" t="s">
        <v>5902</v>
      </c>
      <c r="I593" s="2">
        <v>234740030</v>
      </c>
      <c r="J593" s="33" t="s">
        <v>4276</v>
      </c>
      <c r="K593" s="33" t="s">
        <v>5912</v>
      </c>
      <c r="L593" s="33" t="s">
        <v>5905</v>
      </c>
      <c r="M593" s="33" t="s">
        <v>115</v>
      </c>
      <c r="N593" s="33" t="s">
        <v>5913</v>
      </c>
      <c r="O593" s="33" t="s">
        <v>5707</v>
      </c>
      <c r="P593" s="33" t="s">
        <v>115</v>
      </c>
      <c r="Q593" s="33" t="s">
        <v>3378</v>
      </c>
      <c r="R593" s="33" t="s">
        <v>3456</v>
      </c>
      <c r="S593">
        <v>2878</v>
      </c>
      <c r="T593" s="2" t="s">
        <v>64</v>
      </c>
      <c r="U593" s="39" t="s">
        <v>64</v>
      </c>
    </row>
    <row r="594" spans="1:21" x14ac:dyDescent="0.35">
      <c r="A594" s="33">
        <v>160581</v>
      </c>
      <c r="B594" s="33" t="s">
        <v>207</v>
      </c>
      <c r="C594" s="33">
        <v>510409</v>
      </c>
      <c r="D594" s="33" t="s">
        <v>2572</v>
      </c>
      <c r="E594" s="33" t="s">
        <v>5914</v>
      </c>
      <c r="F594" s="33" t="s">
        <v>3370</v>
      </c>
      <c r="G594" s="33" t="s">
        <v>3488</v>
      </c>
      <c r="H594" t="s">
        <v>5915</v>
      </c>
      <c r="I594" s="2">
        <v>274898522</v>
      </c>
      <c r="J594" s="33" t="s">
        <v>5916</v>
      </c>
      <c r="K594" s="33" t="s">
        <v>5917</v>
      </c>
      <c r="L594" s="33" t="s">
        <v>5918</v>
      </c>
      <c r="M594" s="33" t="s">
        <v>297</v>
      </c>
      <c r="N594" s="33" t="s">
        <v>5919</v>
      </c>
      <c r="O594" s="33" t="s">
        <v>5707</v>
      </c>
      <c r="P594" s="33" t="s">
        <v>297</v>
      </c>
      <c r="Q594" s="33" t="s">
        <v>3378</v>
      </c>
      <c r="R594" s="33" t="s">
        <v>5733</v>
      </c>
      <c r="S594">
        <v>292</v>
      </c>
      <c r="T594" s="2" t="s">
        <v>64</v>
      </c>
      <c r="U594" s="39" t="s">
        <v>64</v>
      </c>
    </row>
    <row r="595" spans="1:21" x14ac:dyDescent="0.35">
      <c r="A595" s="33">
        <v>160593</v>
      </c>
      <c r="B595" s="33" t="s">
        <v>364</v>
      </c>
      <c r="C595" s="33">
        <v>1823569</v>
      </c>
      <c r="D595" s="33" t="s">
        <v>2651</v>
      </c>
      <c r="E595" s="33" t="s">
        <v>5920</v>
      </c>
      <c r="F595" s="33" t="s">
        <v>3370</v>
      </c>
      <c r="G595" s="33" t="s">
        <v>3371</v>
      </c>
      <c r="H595" t="s">
        <v>5921</v>
      </c>
      <c r="I595" s="2">
        <v>232926045</v>
      </c>
      <c r="J595" s="33" t="s">
        <v>5922</v>
      </c>
      <c r="K595" s="33" t="s">
        <v>5923</v>
      </c>
      <c r="L595" s="33" t="s">
        <v>120</v>
      </c>
      <c r="M595" s="33" t="s">
        <v>120</v>
      </c>
      <c r="N595" s="33" t="s">
        <v>5924</v>
      </c>
      <c r="O595" s="33" t="s">
        <v>5707</v>
      </c>
      <c r="P595" s="33" t="s">
        <v>120</v>
      </c>
      <c r="Q595" s="33" t="s">
        <v>3378</v>
      </c>
      <c r="R595" s="33" t="s">
        <v>3387</v>
      </c>
      <c r="S595">
        <v>462</v>
      </c>
      <c r="T595" s="2" t="s">
        <v>64</v>
      </c>
      <c r="U595" s="39" t="s">
        <v>64</v>
      </c>
    </row>
    <row r="596" spans="1:21" x14ac:dyDescent="0.35">
      <c r="A596" s="33">
        <v>160623</v>
      </c>
      <c r="B596" s="33" t="s">
        <v>506</v>
      </c>
      <c r="C596" s="33">
        <v>1008861</v>
      </c>
      <c r="D596" s="33" t="s">
        <v>2771</v>
      </c>
      <c r="E596" s="33" t="s">
        <v>5925</v>
      </c>
      <c r="F596" s="33" t="s">
        <v>3370</v>
      </c>
      <c r="G596" s="33" t="s">
        <v>3371</v>
      </c>
      <c r="H596" t="s">
        <v>5926</v>
      </c>
      <c r="I596" s="2">
        <v>236641125</v>
      </c>
      <c r="J596" s="33" t="s">
        <v>5927</v>
      </c>
      <c r="K596" s="33" t="s">
        <v>5928</v>
      </c>
      <c r="L596" s="33" t="s">
        <v>5929</v>
      </c>
      <c r="M596" s="33" t="s">
        <v>119</v>
      </c>
      <c r="N596" s="33" t="s">
        <v>5930</v>
      </c>
      <c r="O596" s="33" t="s">
        <v>5707</v>
      </c>
      <c r="P596" s="33" t="s">
        <v>119</v>
      </c>
      <c r="Q596" s="33" t="s">
        <v>3378</v>
      </c>
      <c r="R596" s="33" t="s">
        <v>3658</v>
      </c>
      <c r="S596">
        <v>437</v>
      </c>
      <c r="T596" s="2" t="s">
        <v>64</v>
      </c>
      <c r="U596" s="39" t="s">
        <v>64</v>
      </c>
    </row>
    <row r="597" spans="1:21" x14ac:dyDescent="0.35">
      <c r="A597" s="33">
        <v>160635</v>
      </c>
      <c r="B597" s="33" t="s">
        <v>391</v>
      </c>
      <c r="C597" s="33">
        <v>1823615</v>
      </c>
      <c r="D597" s="33" t="s">
        <v>2676</v>
      </c>
      <c r="E597" s="33" t="s">
        <v>5931</v>
      </c>
      <c r="F597" s="33" t="s">
        <v>3389</v>
      </c>
      <c r="G597" s="33" t="s">
        <v>3371</v>
      </c>
      <c r="H597" t="s">
        <v>5932</v>
      </c>
      <c r="I597" s="2">
        <v>232911607</v>
      </c>
      <c r="J597" s="33" t="s">
        <v>5933</v>
      </c>
      <c r="K597" s="33" t="s">
        <v>5934</v>
      </c>
      <c r="L597" s="33" t="s">
        <v>120</v>
      </c>
      <c r="M597" s="33" t="s">
        <v>120</v>
      </c>
      <c r="N597" s="33" t="s">
        <v>5935</v>
      </c>
      <c r="O597" s="33" t="s">
        <v>5707</v>
      </c>
      <c r="P597" s="33" t="s">
        <v>120</v>
      </c>
      <c r="Q597" s="33" t="s">
        <v>3378</v>
      </c>
      <c r="R597" s="33" t="s">
        <v>3387</v>
      </c>
      <c r="S597">
        <v>1793</v>
      </c>
      <c r="T597" s="2" t="s">
        <v>64</v>
      </c>
      <c r="U597" s="39" t="s">
        <v>64</v>
      </c>
    </row>
    <row r="598" spans="1:21" x14ac:dyDescent="0.35">
      <c r="A598" s="33">
        <v>160635</v>
      </c>
      <c r="B598" s="33" t="s">
        <v>419</v>
      </c>
      <c r="C598" s="33">
        <v>1823962</v>
      </c>
      <c r="D598" s="33" t="s">
        <v>2676</v>
      </c>
      <c r="E598" s="33" t="s">
        <v>5931</v>
      </c>
      <c r="F598" s="33" t="s">
        <v>3370</v>
      </c>
      <c r="G598" s="33" t="s">
        <v>3371</v>
      </c>
      <c r="H598" t="s">
        <v>5932</v>
      </c>
      <c r="I598" s="2">
        <v>232911607</v>
      </c>
      <c r="J598" s="33" t="s">
        <v>5936</v>
      </c>
      <c r="K598" s="33" t="s">
        <v>5923</v>
      </c>
      <c r="L598" s="33" t="s">
        <v>120</v>
      </c>
      <c r="M598" s="33" t="s">
        <v>120</v>
      </c>
      <c r="N598" s="33" t="s">
        <v>5937</v>
      </c>
      <c r="O598" s="33" t="s">
        <v>5707</v>
      </c>
      <c r="P598" s="33" t="s">
        <v>120</v>
      </c>
      <c r="Q598" s="33" t="s">
        <v>3378</v>
      </c>
      <c r="R598" s="33" t="s">
        <v>3387</v>
      </c>
      <c r="S598">
        <v>1793</v>
      </c>
      <c r="T598" s="2" t="s">
        <v>64</v>
      </c>
      <c r="U598" s="39" t="s">
        <v>64</v>
      </c>
    </row>
    <row r="599" spans="1:21" x14ac:dyDescent="0.35">
      <c r="A599" s="33">
        <v>160659</v>
      </c>
      <c r="B599" s="33" t="s">
        <v>536</v>
      </c>
      <c r="C599" s="33">
        <v>1013656</v>
      </c>
      <c r="D599" s="33" t="s">
        <v>2795</v>
      </c>
      <c r="E599" s="33" t="s">
        <v>5938</v>
      </c>
      <c r="F599" s="33" t="s">
        <v>3370</v>
      </c>
      <c r="G599" s="33" t="s">
        <v>3371</v>
      </c>
      <c r="H599" t="s">
        <v>5939</v>
      </c>
      <c r="I599" s="2">
        <v>236550574</v>
      </c>
      <c r="J599" s="33" t="s">
        <v>5940</v>
      </c>
      <c r="K599" s="33" t="s">
        <v>5941</v>
      </c>
      <c r="L599" s="33" t="s">
        <v>5942</v>
      </c>
      <c r="M599" s="33" t="s">
        <v>119</v>
      </c>
      <c r="N599" s="33" t="s">
        <v>5943</v>
      </c>
      <c r="O599" s="33" t="s">
        <v>5707</v>
      </c>
      <c r="P599" s="33" t="s">
        <v>119</v>
      </c>
      <c r="Q599" s="33" t="s">
        <v>3378</v>
      </c>
      <c r="R599" s="33" t="s">
        <v>3387</v>
      </c>
      <c r="S599">
        <v>214</v>
      </c>
      <c r="T599" s="2" t="s">
        <v>64</v>
      </c>
      <c r="U599" s="39" t="s">
        <v>64</v>
      </c>
    </row>
    <row r="600" spans="1:21" x14ac:dyDescent="0.35">
      <c r="A600" s="33">
        <v>160660</v>
      </c>
      <c r="B600" s="33" t="s">
        <v>309</v>
      </c>
      <c r="C600" s="33">
        <v>1413450</v>
      </c>
      <c r="D600" s="33" t="s">
        <v>2603</v>
      </c>
      <c r="E600" s="33" t="s">
        <v>5944</v>
      </c>
      <c r="F600" s="33" t="s">
        <v>3370</v>
      </c>
      <c r="G600" s="33" t="s">
        <v>3371</v>
      </c>
      <c r="H600" t="s">
        <v>5945</v>
      </c>
      <c r="I600" s="2">
        <v>241571307</v>
      </c>
      <c r="J600" s="33" t="s">
        <v>5946</v>
      </c>
      <c r="K600" s="33" t="s">
        <v>5947</v>
      </c>
      <c r="L600" s="33" t="s">
        <v>5948</v>
      </c>
      <c r="M600" s="33" t="s">
        <v>3405</v>
      </c>
      <c r="N600" s="33" t="s">
        <v>5949</v>
      </c>
      <c r="O600" s="33" t="s">
        <v>3386</v>
      </c>
      <c r="P600" s="33" t="s">
        <v>467</v>
      </c>
      <c r="Q600" s="33" t="s">
        <v>3378</v>
      </c>
      <c r="R600" s="33" t="s">
        <v>3439</v>
      </c>
      <c r="S600">
        <v>569</v>
      </c>
      <c r="T600" s="2" t="s">
        <v>64</v>
      </c>
      <c r="U600" s="39" t="s">
        <v>64</v>
      </c>
    </row>
    <row r="601" spans="1:21" x14ac:dyDescent="0.35">
      <c r="A601" s="33">
        <v>160672</v>
      </c>
      <c r="B601" s="33" t="s">
        <v>623</v>
      </c>
      <c r="C601" s="33">
        <v>1016010</v>
      </c>
      <c r="D601" s="33" t="s">
        <v>2819</v>
      </c>
      <c r="E601" s="33" t="s">
        <v>5950</v>
      </c>
      <c r="F601" s="33" t="s">
        <v>3370</v>
      </c>
      <c r="G601" s="33" t="s">
        <v>3371</v>
      </c>
      <c r="H601" t="s">
        <v>5951</v>
      </c>
      <c r="I601" s="2">
        <v>244450749</v>
      </c>
      <c r="J601" s="33" t="s">
        <v>5952</v>
      </c>
      <c r="K601" s="33" t="s">
        <v>5953</v>
      </c>
      <c r="L601" s="33" t="s">
        <v>5954</v>
      </c>
      <c r="M601" s="33" t="s">
        <v>119</v>
      </c>
      <c r="N601" s="33" t="s">
        <v>5955</v>
      </c>
      <c r="O601" s="33" t="s">
        <v>5707</v>
      </c>
      <c r="P601" s="33" t="s">
        <v>119</v>
      </c>
      <c r="Q601" s="33" t="s">
        <v>3378</v>
      </c>
      <c r="R601" s="33" t="s">
        <v>3556</v>
      </c>
      <c r="S601">
        <v>2235</v>
      </c>
      <c r="T601" s="2" t="s">
        <v>64</v>
      </c>
      <c r="U601" s="39" t="s">
        <v>3399</v>
      </c>
    </row>
    <row r="602" spans="1:21" x14ac:dyDescent="0.35">
      <c r="A602" s="33">
        <v>160672</v>
      </c>
      <c r="B602" s="33" t="s">
        <v>564</v>
      </c>
      <c r="C602" s="33">
        <v>1016163</v>
      </c>
      <c r="D602" s="33" t="s">
        <v>2819</v>
      </c>
      <c r="E602" s="33" t="s">
        <v>5950</v>
      </c>
      <c r="F602" s="33" t="s">
        <v>3389</v>
      </c>
      <c r="G602" s="33" t="s">
        <v>3371</v>
      </c>
      <c r="H602" t="s">
        <v>5951</v>
      </c>
      <c r="I602" s="2">
        <v>244450749</v>
      </c>
      <c r="J602" s="33" t="s">
        <v>5954</v>
      </c>
      <c r="K602" s="33" t="s">
        <v>5953</v>
      </c>
      <c r="L602" s="33" t="s">
        <v>5954</v>
      </c>
      <c r="M602" s="33" t="s">
        <v>119</v>
      </c>
      <c r="N602" s="33" t="s">
        <v>5956</v>
      </c>
      <c r="O602" s="33" t="s">
        <v>5707</v>
      </c>
      <c r="P602" s="33" t="s">
        <v>119</v>
      </c>
      <c r="Q602" s="33" t="s">
        <v>3378</v>
      </c>
      <c r="R602" s="33" t="s">
        <v>3418</v>
      </c>
      <c r="S602">
        <v>2235</v>
      </c>
      <c r="T602" s="2" t="s">
        <v>64</v>
      </c>
      <c r="U602" s="39" t="s">
        <v>64</v>
      </c>
    </row>
    <row r="603" spans="1:21" x14ac:dyDescent="0.35">
      <c r="A603" s="33">
        <v>160672</v>
      </c>
      <c r="B603" s="33" t="s">
        <v>593</v>
      </c>
      <c r="C603" s="33">
        <v>1016975</v>
      </c>
      <c r="D603" s="33" t="s">
        <v>2819</v>
      </c>
      <c r="E603" s="33" t="s">
        <v>5950</v>
      </c>
      <c r="F603" s="33" t="s">
        <v>3389</v>
      </c>
      <c r="G603" s="33" t="s">
        <v>3371</v>
      </c>
      <c r="H603" t="s">
        <v>5951</v>
      </c>
      <c r="I603" s="2">
        <v>244450749</v>
      </c>
      <c r="J603" s="33" t="s">
        <v>5957</v>
      </c>
      <c r="K603" s="33" t="s">
        <v>5958</v>
      </c>
      <c r="L603" s="33" t="s">
        <v>5954</v>
      </c>
      <c r="M603" s="33" t="s">
        <v>119</v>
      </c>
      <c r="N603" s="33" t="s">
        <v>5959</v>
      </c>
      <c r="O603" s="33" t="s">
        <v>5707</v>
      </c>
      <c r="P603" s="33" t="s">
        <v>119</v>
      </c>
      <c r="Q603" s="33" t="s">
        <v>3378</v>
      </c>
      <c r="R603" s="33" t="s">
        <v>4892</v>
      </c>
      <c r="S603">
        <v>2235</v>
      </c>
      <c r="T603" s="2" t="s">
        <v>64</v>
      </c>
      <c r="U603" s="39" t="s">
        <v>64</v>
      </c>
    </row>
    <row r="604" spans="1:21" x14ac:dyDescent="0.35">
      <c r="A604" s="33">
        <v>160702</v>
      </c>
      <c r="B604" s="33" t="s">
        <v>241</v>
      </c>
      <c r="C604" s="33">
        <v>503153</v>
      </c>
      <c r="D604" s="33" t="s">
        <v>2597</v>
      </c>
      <c r="E604" s="33" t="s">
        <v>5960</v>
      </c>
      <c r="F604" s="33" t="s">
        <v>3370</v>
      </c>
      <c r="G604" s="33" t="s">
        <v>3371</v>
      </c>
      <c r="H604" t="s">
        <v>5961</v>
      </c>
      <c r="I604" s="2">
        <v>275319520</v>
      </c>
      <c r="J604" s="33" t="s">
        <v>5962</v>
      </c>
      <c r="K604" s="33" t="s">
        <v>5963</v>
      </c>
      <c r="L604" s="33" t="s">
        <v>5964</v>
      </c>
      <c r="M604" s="33" t="s">
        <v>297</v>
      </c>
      <c r="N604" s="33" t="s">
        <v>5965</v>
      </c>
      <c r="O604" s="33" t="s">
        <v>5707</v>
      </c>
      <c r="P604" s="33" t="s">
        <v>297</v>
      </c>
      <c r="Q604" s="33" t="s">
        <v>3378</v>
      </c>
      <c r="R604" s="33" t="s">
        <v>3897</v>
      </c>
      <c r="S604">
        <v>528</v>
      </c>
      <c r="T604" s="2" t="s">
        <v>64</v>
      </c>
      <c r="U604" s="39" t="s">
        <v>64</v>
      </c>
    </row>
    <row r="605" spans="1:21" x14ac:dyDescent="0.35">
      <c r="A605" s="33">
        <v>160714</v>
      </c>
      <c r="B605" s="33" t="s">
        <v>243</v>
      </c>
      <c r="C605" s="33">
        <v>904003</v>
      </c>
      <c r="D605" s="33" t="s">
        <v>2599</v>
      </c>
      <c r="E605" s="33" t="s">
        <v>5966</v>
      </c>
      <c r="F605" s="33" t="s">
        <v>3389</v>
      </c>
      <c r="G605" s="33" t="s">
        <v>3371</v>
      </c>
      <c r="H605" t="s">
        <v>5967</v>
      </c>
      <c r="I605" s="2"/>
      <c r="J605" s="33" t="s">
        <v>5968</v>
      </c>
      <c r="K605" s="33" t="s">
        <v>5969</v>
      </c>
      <c r="L605" s="33" t="s">
        <v>5970</v>
      </c>
      <c r="M605" s="33" t="s">
        <v>118</v>
      </c>
      <c r="N605" s="33" t="s">
        <v>5971</v>
      </c>
      <c r="O605" s="33" t="s">
        <v>5707</v>
      </c>
      <c r="P605" s="33" t="s">
        <v>118</v>
      </c>
      <c r="Q605" s="33" t="s">
        <v>3378</v>
      </c>
      <c r="R605" s="33" t="s">
        <v>3465</v>
      </c>
      <c r="S605">
        <v>414</v>
      </c>
      <c r="T605" s="2" t="s">
        <v>64</v>
      </c>
      <c r="U605" s="39" t="s">
        <v>64</v>
      </c>
    </row>
    <row r="606" spans="1:21" x14ac:dyDescent="0.35">
      <c r="A606" s="33">
        <v>160714</v>
      </c>
      <c r="B606" s="33" t="s">
        <v>275</v>
      </c>
      <c r="C606" s="33">
        <v>904816</v>
      </c>
      <c r="D606" s="33" t="s">
        <v>2599</v>
      </c>
      <c r="E606" s="33" t="s">
        <v>5966</v>
      </c>
      <c r="F606" s="33" t="s">
        <v>3370</v>
      </c>
      <c r="G606" s="33" t="s">
        <v>3371</v>
      </c>
      <c r="H606" t="s">
        <v>5967</v>
      </c>
      <c r="I606" s="2"/>
      <c r="J606" s="33" t="s">
        <v>5972</v>
      </c>
      <c r="K606" s="33" t="s">
        <v>5969</v>
      </c>
      <c r="L606" s="33" t="s">
        <v>5970</v>
      </c>
      <c r="M606" s="33" t="s">
        <v>118</v>
      </c>
      <c r="N606" s="33" t="s">
        <v>5973</v>
      </c>
      <c r="O606" s="33" t="s">
        <v>5707</v>
      </c>
      <c r="P606" s="33" t="s">
        <v>118</v>
      </c>
      <c r="Q606" s="33" t="s">
        <v>3378</v>
      </c>
      <c r="R606" s="33" t="s">
        <v>3398</v>
      </c>
      <c r="S606">
        <v>414</v>
      </c>
      <c r="T606" s="2" t="s">
        <v>64</v>
      </c>
      <c r="U606" s="39" t="s">
        <v>3399</v>
      </c>
    </row>
    <row r="607" spans="1:21" x14ac:dyDescent="0.35">
      <c r="A607" s="33">
        <v>160763</v>
      </c>
      <c r="B607" s="33" t="s">
        <v>303</v>
      </c>
      <c r="C607" s="33">
        <v>502518</v>
      </c>
      <c r="D607" s="33" t="s">
        <v>2622</v>
      </c>
      <c r="E607" s="33" t="s">
        <v>5974</v>
      </c>
      <c r="F607" s="33" t="s">
        <v>3370</v>
      </c>
      <c r="G607" s="33" t="s">
        <v>3371</v>
      </c>
      <c r="H607" t="s">
        <v>5975</v>
      </c>
      <c r="I607" s="2">
        <v>272437140</v>
      </c>
      <c r="J607" s="33" t="s">
        <v>5976</v>
      </c>
      <c r="K607" s="33" t="s">
        <v>5977</v>
      </c>
      <c r="L607" s="33" t="s">
        <v>297</v>
      </c>
      <c r="M607" s="33" t="s">
        <v>297</v>
      </c>
      <c r="N607" s="33" t="s">
        <v>5978</v>
      </c>
      <c r="O607" s="33" t="s">
        <v>5707</v>
      </c>
      <c r="P607" s="33" t="s">
        <v>297</v>
      </c>
      <c r="Q607" s="33" t="s">
        <v>3378</v>
      </c>
      <c r="R607" s="33" t="s">
        <v>3379</v>
      </c>
      <c r="S607">
        <v>778</v>
      </c>
      <c r="T607" s="2" t="s">
        <v>64</v>
      </c>
      <c r="U607" s="39" t="s">
        <v>64</v>
      </c>
    </row>
    <row r="608" spans="1:21" x14ac:dyDescent="0.35">
      <c r="A608" s="33">
        <v>160763</v>
      </c>
      <c r="B608" s="33" t="s">
        <v>273</v>
      </c>
      <c r="C608" s="33">
        <v>502744</v>
      </c>
      <c r="D608" s="33" t="s">
        <v>2622</v>
      </c>
      <c r="E608" s="33" t="s">
        <v>5974</v>
      </c>
      <c r="F608" s="33" t="s">
        <v>3389</v>
      </c>
      <c r="G608" s="33" t="s">
        <v>3371</v>
      </c>
      <c r="H608" t="s">
        <v>5975</v>
      </c>
      <c r="I608" s="2">
        <v>272437140</v>
      </c>
      <c r="J608" s="33" t="s">
        <v>5979</v>
      </c>
      <c r="K608" s="33" t="s">
        <v>5980</v>
      </c>
      <c r="L608" s="33" t="s">
        <v>297</v>
      </c>
      <c r="M608" s="33" t="s">
        <v>297</v>
      </c>
      <c r="N608" s="33" t="s">
        <v>5981</v>
      </c>
      <c r="O608" s="33" t="s">
        <v>5707</v>
      </c>
      <c r="P608" s="33" t="s">
        <v>297</v>
      </c>
      <c r="Q608" s="33" t="s">
        <v>3378</v>
      </c>
      <c r="R608" s="33" t="s">
        <v>3456</v>
      </c>
      <c r="S608">
        <v>778</v>
      </c>
      <c r="T608" s="2" t="s">
        <v>64</v>
      </c>
      <c r="U608" s="39" t="s">
        <v>64</v>
      </c>
    </row>
    <row r="609" spans="1:21" x14ac:dyDescent="0.35">
      <c r="A609" s="33">
        <v>160787</v>
      </c>
      <c r="B609" s="33" t="s">
        <v>332</v>
      </c>
      <c r="C609" s="33">
        <v>511471</v>
      </c>
      <c r="D609" s="33" t="s">
        <v>2647</v>
      </c>
      <c r="E609" s="33" t="s">
        <v>5982</v>
      </c>
      <c r="F609" s="33" t="s">
        <v>3370</v>
      </c>
      <c r="G609" s="33" t="s">
        <v>3488</v>
      </c>
      <c r="H609" t="s">
        <v>5983</v>
      </c>
      <c r="I609" s="2">
        <v>272540300</v>
      </c>
      <c r="J609" s="33" t="s">
        <v>5815</v>
      </c>
      <c r="K609" s="33" t="s">
        <v>5984</v>
      </c>
      <c r="L609" s="33" t="s">
        <v>5985</v>
      </c>
      <c r="M609" s="33" t="s">
        <v>297</v>
      </c>
      <c r="N609" s="33" t="s">
        <v>5986</v>
      </c>
      <c r="O609" s="33" t="s">
        <v>5707</v>
      </c>
      <c r="P609" s="33" t="s">
        <v>297</v>
      </c>
      <c r="Q609" s="33" t="s">
        <v>3378</v>
      </c>
      <c r="R609" s="33" t="s">
        <v>5733</v>
      </c>
      <c r="S609">
        <v>286</v>
      </c>
      <c r="T609" s="2" t="s">
        <v>64</v>
      </c>
      <c r="U609" s="39" t="s">
        <v>64</v>
      </c>
    </row>
    <row r="610" spans="1:21" x14ac:dyDescent="0.35">
      <c r="A610" s="33">
        <v>160799</v>
      </c>
      <c r="B610" s="33" t="s">
        <v>360</v>
      </c>
      <c r="C610" s="33">
        <v>508242</v>
      </c>
      <c r="D610" s="33" t="s">
        <v>2672</v>
      </c>
      <c r="E610" s="33" t="s">
        <v>5987</v>
      </c>
      <c r="F610" s="33" t="s">
        <v>3370</v>
      </c>
      <c r="G610" s="33" t="s">
        <v>3371</v>
      </c>
      <c r="H610" t="s">
        <v>5988</v>
      </c>
      <c r="I610" s="2">
        <v>274671740</v>
      </c>
      <c r="J610" s="33" t="s">
        <v>5989</v>
      </c>
      <c r="K610" s="33" t="s">
        <v>5990</v>
      </c>
      <c r="L610" s="33" t="s">
        <v>5991</v>
      </c>
      <c r="M610" s="33" t="s">
        <v>297</v>
      </c>
      <c r="N610" s="33" t="s">
        <v>5992</v>
      </c>
      <c r="O610" s="33" t="s">
        <v>5707</v>
      </c>
      <c r="P610" s="33" t="s">
        <v>297</v>
      </c>
      <c r="Q610" s="33" t="s">
        <v>3378</v>
      </c>
      <c r="R610" s="33" t="s">
        <v>3379</v>
      </c>
      <c r="S610">
        <v>573</v>
      </c>
      <c r="T610" s="2" t="s">
        <v>64</v>
      </c>
      <c r="U610" s="39" t="s">
        <v>64</v>
      </c>
    </row>
    <row r="611" spans="1:21" x14ac:dyDescent="0.35">
      <c r="A611" s="33">
        <v>160805</v>
      </c>
      <c r="B611" s="33" t="s">
        <v>387</v>
      </c>
      <c r="C611" s="33">
        <v>505437</v>
      </c>
      <c r="D611" s="33" t="s">
        <v>2696</v>
      </c>
      <c r="E611" s="33" t="s">
        <v>5993</v>
      </c>
      <c r="F611" s="33" t="s">
        <v>3370</v>
      </c>
      <c r="G611" s="33" t="s">
        <v>3371</v>
      </c>
      <c r="H611" t="s">
        <v>5994</v>
      </c>
      <c r="I611" s="2">
        <v>277434550</v>
      </c>
      <c r="J611" s="33" t="s">
        <v>5995</v>
      </c>
      <c r="K611" s="33" t="s">
        <v>5996</v>
      </c>
      <c r="L611" s="33" t="s">
        <v>5997</v>
      </c>
      <c r="M611" s="33" t="s">
        <v>297</v>
      </c>
      <c r="N611" s="33" t="s">
        <v>5998</v>
      </c>
      <c r="O611" s="33" t="s">
        <v>5707</v>
      </c>
      <c r="P611" s="33" t="s">
        <v>297</v>
      </c>
      <c r="Q611" s="33" t="s">
        <v>3378</v>
      </c>
      <c r="R611" s="33" t="s">
        <v>3658</v>
      </c>
      <c r="S611">
        <v>592</v>
      </c>
      <c r="T611" s="2" t="s">
        <v>64</v>
      </c>
      <c r="U611" s="39" t="s">
        <v>64</v>
      </c>
    </row>
    <row r="612" spans="1:21" x14ac:dyDescent="0.35">
      <c r="A612" s="33">
        <v>160829</v>
      </c>
      <c r="B612" s="33" t="s">
        <v>651</v>
      </c>
      <c r="C612" s="33">
        <v>1003068</v>
      </c>
      <c r="D612" s="33" t="s">
        <v>2843</v>
      </c>
      <c r="E612" s="33" t="s">
        <v>5999</v>
      </c>
      <c r="F612" s="33" t="s">
        <v>3389</v>
      </c>
      <c r="G612" s="33" t="s">
        <v>3371</v>
      </c>
      <c r="H612" t="s">
        <v>6000</v>
      </c>
      <c r="I612" s="2">
        <v>236679959</v>
      </c>
      <c r="J612" s="33" t="s">
        <v>6001</v>
      </c>
      <c r="K612" s="33" t="s">
        <v>6002</v>
      </c>
      <c r="L612" s="33" t="s">
        <v>6003</v>
      </c>
      <c r="M612" s="33" t="s">
        <v>119</v>
      </c>
      <c r="N612" s="33" t="s">
        <v>6004</v>
      </c>
      <c r="O612" s="33" t="s">
        <v>5707</v>
      </c>
      <c r="P612" s="33" t="s">
        <v>119</v>
      </c>
      <c r="Q612" s="33" t="s">
        <v>3378</v>
      </c>
      <c r="R612" s="33" t="s">
        <v>3387</v>
      </c>
      <c r="S612">
        <v>1169</v>
      </c>
      <c r="T612" s="2" t="s">
        <v>64</v>
      </c>
      <c r="U612" s="39" t="s">
        <v>64</v>
      </c>
    </row>
    <row r="613" spans="1:21" x14ac:dyDescent="0.35">
      <c r="A613" s="33">
        <v>160829</v>
      </c>
      <c r="B613" s="33" t="s">
        <v>680</v>
      </c>
      <c r="C613" s="33">
        <v>1003989</v>
      </c>
      <c r="D613" s="33" t="s">
        <v>2843</v>
      </c>
      <c r="E613" s="33" t="s">
        <v>5999</v>
      </c>
      <c r="F613" s="33" t="s">
        <v>3370</v>
      </c>
      <c r="G613" s="33" t="s">
        <v>3371</v>
      </c>
      <c r="H613" t="s">
        <v>6000</v>
      </c>
      <c r="I613" s="2">
        <v>236679959</v>
      </c>
      <c r="J613" s="33" t="s">
        <v>6005</v>
      </c>
      <c r="K613" s="33" t="s">
        <v>6006</v>
      </c>
      <c r="L613" s="33" t="s">
        <v>6003</v>
      </c>
      <c r="M613" s="33" t="s">
        <v>119</v>
      </c>
      <c r="N613" s="33" t="s">
        <v>6007</v>
      </c>
      <c r="O613" s="33" t="s">
        <v>5707</v>
      </c>
      <c r="P613" s="33" t="s">
        <v>119</v>
      </c>
      <c r="Q613" s="33" t="s">
        <v>3378</v>
      </c>
      <c r="R613" s="33" t="s">
        <v>3439</v>
      </c>
      <c r="S613">
        <v>1169</v>
      </c>
      <c r="T613" s="2" t="s">
        <v>64</v>
      </c>
      <c r="U613" s="39" t="s">
        <v>64</v>
      </c>
    </row>
    <row r="614" spans="1:21" x14ac:dyDescent="0.35">
      <c r="A614" s="33">
        <v>160842</v>
      </c>
      <c r="B614" s="33" t="s">
        <v>305</v>
      </c>
      <c r="C614" s="33">
        <v>905382</v>
      </c>
      <c r="D614" s="33" t="s">
        <v>2624</v>
      </c>
      <c r="E614" s="33" t="s">
        <v>6008</v>
      </c>
      <c r="F614" s="33" t="s">
        <v>3370</v>
      </c>
      <c r="G614" s="33" t="s">
        <v>3371</v>
      </c>
      <c r="H614" t="s">
        <v>6009</v>
      </c>
      <c r="I614" s="2">
        <v>271789870</v>
      </c>
      <c r="J614" s="33" t="s">
        <v>6010</v>
      </c>
      <c r="K614" s="33" t="s">
        <v>6011</v>
      </c>
      <c r="L614" s="33" t="s">
        <v>6012</v>
      </c>
      <c r="M614" s="33" t="s">
        <v>118</v>
      </c>
      <c r="N614" s="33" t="s">
        <v>6013</v>
      </c>
      <c r="O614" s="33" t="s">
        <v>5707</v>
      </c>
      <c r="P614" s="33" t="s">
        <v>118</v>
      </c>
      <c r="Q614" s="33" t="s">
        <v>3378</v>
      </c>
      <c r="R614" s="33" t="s">
        <v>3439</v>
      </c>
      <c r="S614">
        <v>383</v>
      </c>
      <c r="T614" s="2" t="s">
        <v>64</v>
      </c>
      <c r="U614" s="39" t="s">
        <v>64</v>
      </c>
    </row>
    <row r="615" spans="1:21" x14ac:dyDescent="0.35">
      <c r="A615" s="33">
        <v>160854</v>
      </c>
      <c r="B615" s="33" t="s">
        <v>334</v>
      </c>
      <c r="C615" s="33">
        <v>901707</v>
      </c>
      <c r="D615" s="33" t="s">
        <v>2649</v>
      </c>
      <c r="E615" s="33" t="s">
        <v>6014</v>
      </c>
      <c r="F615" s="33" t="s">
        <v>3370</v>
      </c>
      <c r="G615" s="33" t="s">
        <v>3371</v>
      </c>
      <c r="H615" t="s">
        <v>6015</v>
      </c>
      <c r="I615" s="2"/>
      <c r="J615" s="33" t="s">
        <v>6016</v>
      </c>
      <c r="K615" s="33" t="s">
        <v>6017</v>
      </c>
      <c r="L615" s="33" t="s">
        <v>6018</v>
      </c>
      <c r="M615" s="33" t="s">
        <v>118</v>
      </c>
      <c r="N615" s="33" t="s">
        <v>6019</v>
      </c>
      <c r="O615" s="33" t="s">
        <v>5707</v>
      </c>
      <c r="P615" s="33" t="s">
        <v>118</v>
      </c>
      <c r="Q615" s="33" t="s">
        <v>3378</v>
      </c>
      <c r="R615" s="33" t="s">
        <v>3379</v>
      </c>
      <c r="S615">
        <v>444</v>
      </c>
      <c r="T615" s="2" t="s">
        <v>64</v>
      </c>
      <c r="U615" s="39" t="s">
        <v>64</v>
      </c>
    </row>
    <row r="616" spans="1:21" x14ac:dyDescent="0.35">
      <c r="A616" s="33">
        <v>160866</v>
      </c>
      <c r="B616" s="33" t="s">
        <v>362</v>
      </c>
      <c r="C616" s="33">
        <v>903883</v>
      </c>
      <c r="D616" s="33" t="s">
        <v>2674</v>
      </c>
      <c r="E616" s="33" t="s">
        <v>6020</v>
      </c>
      <c r="F616" s="33" t="s">
        <v>3370</v>
      </c>
      <c r="G616" s="33" t="s">
        <v>3371</v>
      </c>
      <c r="H616" t="s">
        <v>6021</v>
      </c>
      <c r="I616" s="2">
        <v>271741764</v>
      </c>
      <c r="J616" s="33" t="s">
        <v>6022</v>
      </c>
      <c r="K616" s="33" t="s">
        <v>6023</v>
      </c>
      <c r="L616" s="33" t="s">
        <v>6024</v>
      </c>
      <c r="M616" s="33" t="s">
        <v>118</v>
      </c>
      <c r="N616" s="33" t="s">
        <v>6025</v>
      </c>
      <c r="O616" s="33" t="s">
        <v>5707</v>
      </c>
      <c r="P616" s="33" t="s">
        <v>118</v>
      </c>
      <c r="Q616" s="33" t="s">
        <v>3378</v>
      </c>
      <c r="R616" s="33" t="s">
        <v>3379</v>
      </c>
      <c r="S616">
        <v>555</v>
      </c>
      <c r="T616" s="2" t="s">
        <v>64</v>
      </c>
      <c r="U616" s="39" t="s">
        <v>64</v>
      </c>
    </row>
    <row r="617" spans="1:21" x14ac:dyDescent="0.35">
      <c r="A617" s="33">
        <v>160908</v>
      </c>
      <c r="B617" s="33" t="s">
        <v>705</v>
      </c>
      <c r="C617" s="33">
        <v>101150</v>
      </c>
      <c r="D617" s="33" t="s">
        <v>2791</v>
      </c>
      <c r="E617" s="33" t="s">
        <v>6026</v>
      </c>
      <c r="F617" s="33" t="s">
        <v>3370</v>
      </c>
      <c r="G617" s="33" t="s">
        <v>3371</v>
      </c>
      <c r="H617" t="s">
        <v>6027</v>
      </c>
      <c r="I617" s="2">
        <v>234624074</v>
      </c>
      <c r="J617" s="33" t="s">
        <v>6028</v>
      </c>
      <c r="K617" s="33" t="s">
        <v>6029</v>
      </c>
      <c r="L617" s="33" t="s">
        <v>5738</v>
      </c>
      <c r="M617" s="33" t="s">
        <v>115</v>
      </c>
      <c r="N617" s="33" t="s">
        <v>6030</v>
      </c>
      <c r="O617" s="33" t="s">
        <v>5707</v>
      </c>
      <c r="P617" s="33" t="s">
        <v>115</v>
      </c>
      <c r="Q617" s="33" t="s">
        <v>3378</v>
      </c>
      <c r="R617" s="33" t="s">
        <v>3897</v>
      </c>
      <c r="S617">
        <v>1185</v>
      </c>
      <c r="T617" s="2" t="s">
        <v>64</v>
      </c>
      <c r="U617" s="39" t="s">
        <v>64</v>
      </c>
    </row>
    <row r="618" spans="1:21" x14ac:dyDescent="0.35">
      <c r="A618" s="33">
        <v>160910</v>
      </c>
      <c r="B618" s="33" t="s">
        <v>733</v>
      </c>
      <c r="C618" s="33">
        <v>103101</v>
      </c>
      <c r="D618" s="33" t="s">
        <v>2815</v>
      </c>
      <c r="E618" s="33" t="s">
        <v>6031</v>
      </c>
      <c r="F618" s="33" t="s">
        <v>3389</v>
      </c>
      <c r="G618" s="33" t="s">
        <v>3371</v>
      </c>
      <c r="H618" t="s">
        <v>6032</v>
      </c>
      <c r="I618" s="2">
        <v>231516213</v>
      </c>
      <c r="J618" s="33" t="s">
        <v>6033</v>
      </c>
      <c r="K618" s="33" t="s">
        <v>6034</v>
      </c>
      <c r="L618" s="33" t="s">
        <v>6035</v>
      </c>
      <c r="M618" s="33" t="s">
        <v>115</v>
      </c>
      <c r="N618" s="33" t="s">
        <v>6036</v>
      </c>
      <c r="O618" s="33" t="s">
        <v>5707</v>
      </c>
      <c r="P618" s="33" t="s">
        <v>115</v>
      </c>
      <c r="Q618" s="33" t="s">
        <v>3378</v>
      </c>
      <c r="R618" s="33" t="s">
        <v>3897</v>
      </c>
      <c r="S618">
        <v>2685</v>
      </c>
      <c r="T618" s="2" t="s">
        <v>64</v>
      </c>
      <c r="U618" s="39" t="s">
        <v>64</v>
      </c>
    </row>
    <row r="619" spans="1:21" x14ac:dyDescent="0.35">
      <c r="A619" s="33">
        <v>160910</v>
      </c>
      <c r="B619" s="33" t="s">
        <v>761</v>
      </c>
      <c r="C619" s="33">
        <v>103434</v>
      </c>
      <c r="D619" s="33" t="s">
        <v>2815</v>
      </c>
      <c r="E619" s="33" t="s">
        <v>6031</v>
      </c>
      <c r="F619" s="33" t="s">
        <v>3370</v>
      </c>
      <c r="G619" s="33" t="s">
        <v>3371</v>
      </c>
      <c r="H619" t="s">
        <v>6032</v>
      </c>
      <c r="I619" s="2">
        <v>231516213</v>
      </c>
      <c r="J619" s="33" t="s">
        <v>6037</v>
      </c>
      <c r="K619" s="33" t="s">
        <v>6038</v>
      </c>
      <c r="L619" s="33" t="s">
        <v>6035</v>
      </c>
      <c r="M619" s="33" t="s">
        <v>115</v>
      </c>
      <c r="N619" s="33" t="s">
        <v>6039</v>
      </c>
      <c r="O619" s="33" t="s">
        <v>5707</v>
      </c>
      <c r="P619" s="33" t="s">
        <v>115</v>
      </c>
      <c r="Q619" s="33" t="s">
        <v>3378</v>
      </c>
      <c r="R619" s="33" t="s">
        <v>3379</v>
      </c>
      <c r="S619">
        <v>2685</v>
      </c>
      <c r="T619" s="2" t="s">
        <v>64</v>
      </c>
      <c r="U619" s="39" t="s">
        <v>64</v>
      </c>
    </row>
    <row r="620" spans="1:21" x14ac:dyDescent="0.35">
      <c r="A620" s="33">
        <v>160933</v>
      </c>
      <c r="B620" s="33" t="s">
        <v>789</v>
      </c>
      <c r="C620" s="33">
        <v>105232</v>
      </c>
      <c r="D620" s="33" t="s">
        <v>2839</v>
      </c>
      <c r="E620" s="33" t="s">
        <v>6040</v>
      </c>
      <c r="F620" s="33" t="s">
        <v>3389</v>
      </c>
      <c r="G620" s="33" t="s">
        <v>3371</v>
      </c>
      <c r="H620" t="s">
        <v>6041</v>
      </c>
      <c r="I620" s="2">
        <v>234379920</v>
      </c>
      <c r="J620" s="33" t="s">
        <v>6042</v>
      </c>
      <c r="K620" s="33" t="s">
        <v>5714</v>
      </c>
      <c r="L620" s="33" t="s">
        <v>115</v>
      </c>
      <c r="M620" s="33" t="s">
        <v>115</v>
      </c>
      <c r="N620" s="33" t="s">
        <v>6043</v>
      </c>
      <c r="O620" s="33" t="s">
        <v>5707</v>
      </c>
      <c r="P620" s="33" t="s">
        <v>115</v>
      </c>
      <c r="Q620" s="33" t="s">
        <v>3378</v>
      </c>
      <c r="R620" s="33" t="s">
        <v>3418</v>
      </c>
      <c r="S620">
        <v>2003</v>
      </c>
      <c r="T620" s="2" t="s">
        <v>64</v>
      </c>
      <c r="U620" s="39" t="s">
        <v>64</v>
      </c>
    </row>
    <row r="621" spans="1:21" x14ac:dyDescent="0.35">
      <c r="A621" s="33">
        <v>160933</v>
      </c>
      <c r="B621" s="33" t="s">
        <v>818</v>
      </c>
      <c r="C621" s="33">
        <v>105758</v>
      </c>
      <c r="D621" s="33" t="s">
        <v>2839</v>
      </c>
      <c r="E621" s="33" t="s">
        <v>6040</v>
      </c>
      <c r="F621" s="33" t="s">
        <v>3370</v>
      </c>
      <c r="G621" s="33" t="s">
        <v>3371</v>
      </c>
      <c r="H621" t="s">
        <v>6041</v>
      </c>
      <c r="I621" s="2">
        <v>234379920</v>
      </c>
      <c r="J621" s="33" t="s">
        <v>6044</v>
      </c>
      <c r="K621" s="33" t="s">
        <v>5714</v>
      </c>
      <c r="L621" s="33" t="s">
        <v>115</v>
      </c>
      <c r="M621" s="33" t="s">
        <v>115</v>
      </c>
      <c r="N621" s="33" t="s">
        <v>6045</v>
      </c>
      <c r="O621" s="33" t="s">
        <v>5707</v>
      </c>
      <c r="P621" s="33" t="s">
        <v>115</v>
      </c>
      <c r="Q621" s="33" t="s">
        <v>3378</v>
      </c>
      <c r="R621" s="33" t="s">
        <v>3461</v>
      </c>
      <c r="S621">
        <v>2003</v>
      </c>
      <c r="T621" s="2" t="s">
        <v>64</v>
      </c>
      <c r="U621" s="39" t="s">
        <v>3399</v>
      </c>
    </row>
    <row r="622" spans="1:21" x14ac:dyDescent="0.35">
      <c r="A622" s="33">
        <v>160945</v>
      </c>
      <c r="B622" s="33" t="s">
        <v>847</v>
      </c>
      <c r="C622" s="33">
        <v>105411</v>
      </c>
      <c r="D622" s="33" t="s">
        <v>2863</v>
      </c>
      <c r="E622" s="33" t="s">
        <v>6046</v>
      </c>
      <c r="F622" s="33" t="s">
        <v>3370</v>
      </c>
      <c r="G622" s="33" t="s">
        <v>3371</v>
      </c>
      <c r="H622" t="s">
        <v>6047</v>
      </c>
      <c r="I622" s="2">
        <v>234316558</v>
      </c>
      <c r="J622" s="33" t="s">
        <v>6048</v>
      </c>
      <c r="K622" s="33" t="s">
        <v>5714</v>
      </c>
      <c r="L622" s="33" t="s">
        <v>115</v>
      </c>
      <c r="M622" s="33" t="s">
        <v>115</v>
      </c>
      <c r="N622" s="33" t="s">
        <v>6049</v>
      </c>
      <c r="O622" s="33" t="s">
        <v>5707</v>
      </c>
      <c r="P622" s="33" t="s">
        <v>115</v>
      </c>
      <c r="Q622" s="33" t="s">
        <v>3378</v>
      </c>
      <c r="R622" s="33" t="s">
        <v>4286</v>
      </c>
      <c r="S622">
        <v>1787</v>
      </c>
      <c r="T622" s="2" t="s">
        <v>64</v>
      </c>
      <c r="U622" s="39" t="s">
        <v>64</v>
      </c>
    </row>
    <row r="623" spans="1:21" x14ac:dyDescent="0.35">
      <c r="A623" s="33">
        <v>160957</v>
      </c>
      <c r="B623" s="33" t="s">
        <v>877</v>
      </c>
      <c r="C623" s="33">
        <v>105368</v>
      </c>
      <c r="D623" s="33" t="s">
        <v>2887</v>
      </c>
      <c r="E623" s="33" t="s">
        <v>6050</v>
      </c>
      <c r="F623" s="33" t="s">
        <v>3389</v>
      </c>
      <c r="G623" s="33" t="s">
        <v>3371</v>
      </c>
      <c r="H623" t="s">
        <v>6051</v>
      </c>
      <c r="I623" s="2">
        <v>234340220</v>
      </c>
      <c r="J623" s="33" t="s">
        <v>6052</v>
      </c>
      <c r="K623" s="33" t="s">
        <v>5714</v>
      </c>
      <c r="L623" s="33" t="s">
        <v>115</v>
      </c>
      <c r="M623" s="33" t="s">
        <v>115</v>
      </c>
      <c r="N623" s="33" t="s">
        <v>6053</v>
      </c>
      <c r="O623" s="33" t="s">
        <v>5707</v>
      </c>
      <c r="P623" s="33" t="s">
        <v>115</v>
      </c>
      <c r="Q623" s="33" t="s">
        <v>3378</v>
      </c>
      <c r="R623" s="33" t="s">
        <v>3897</v>
      </c>
      <c r="S623">
        <v>2684</v>
      </c>
      <c r="T623" s="2" t="s">
        <v>64</v>
      </c>
      <c r="U623" s="39" t="s">
        <v>64</v>
      </c>
    </row>
    <row r="624" spans="1:21" x14ac:dyDescent="0.35">
      <c r="A624" s="33">
        <v>160957</v>
      </c>
      <c r="B624" s="33" t="s">
        <v>906</v>
      </c>
      <c r="C624" s="33">
        <v>105783</v>
      </c>
      <c r="D624" s="33" t="s">
        <v>2887</v>
      </c>
      <c r="E624" s="33" t="s">
        <v>6050</v>
      </c>
      <c r="F624" s="33" t="s">
        <v>3370</v>
      </c>
      <c r="G624" s="33" t="s">
        <v>3371</v>
      </c>
      <c r="H624" t="s">
        <v>6051</v>
      </c>
      <c r="I624" s="2">
        <v>234340220</v>
      </c>
      <c r="J624" s="33" t="s">
        <v>4099</v>
      </c>
      <c r="K624" s="33" t="s">
        <v>5714</v>
      </c>
      <c r="L624" s="33" t="s">
        <v>115</v>
      </c>
      <c r="M624" s="33" t="s">
        <v>115</v>
      </c>
      <c r="N624" s="33" t="s">
        <v>5715</v>
      </c>
      <c r="O624" s="33" t="s">
        <v>5707</v>
      </c>
      <c r="P624" s="33" t="s">
        <v>115</v>
      </c>
      <c r="Q624" s="33" t="s">
        <v>3378</v>
      </c>
      <c r="R624" s="33" t="s">
        <v>3556</v>
      </c>
      <c r="S624">
        <v>2684</v>
      </c>
      <c r="T624" s="2" t="s">
        <v>64</v>
      </c>
      <c r="U624" s="39" t="s">
        <v>3399</v>
      </c>
    </row>
    <row r="625" spans="1:21" x14ac:dyDescent="0.35">
      <c r="A625" s="33">
        <v>160970</v>
      </c>
      <c r="B625" s="33" t="s">
        <v>934</v>
      </c>
      <c r="C625" s="33">
        <v>110120</v>
      </c>
      <c r="D625" s="33" t="s">
        <v>2911</v>
      </c>
      <c r="E625" s="33" t="s">
        <v>6054</v>
      </c>
      <c r="F625" s="33" t="s">
        <v>3370</v>
      </c>
      <c r="G625" s="33" t="s">
        <v>3371</v>
      </c>
      <c r="H625" t="s">
        <v>6055</v>
      </c>
      <c r="I625" s="2">
        <v>234365926</v>
      </c>
      <c r="J625" s="33" t="s">
        <v>6056</v>
      </c>
      <c r="K625" s="33" t="s">
        <v>6057</v>
      </c>
      <c r="L625" s="33" t="s">
        <v>6058</v>
      </c>
      <c r="M625" s="33" t="s">
        <v>115</v>
      </c>
      <c r="N625" s="33" t="s">
        <v>6059</v>
      </c>
      <c r="O625" s="33" t="s">
        <v>5707</v>
      </c>
      <c r="P625" s="33" t="s">
        <v>115</v>
      </c>
      <c r="Q625" s="33" t="s">
        <v>3378</v>
      </c>
      <c r="R625" s="33" t="s">
        <v>3387</v>
      </c>
      <c r="S625">
        <v>653</v>
      </c>
      <c r="T625" s="2" t="s">
        <v>64</v>
      </c>
      <c r="U625" s="39" t="s">
        <v>64</v>
      </c>
    </row>
    <row r="626" spans="1:21" x14ac:dyDescent="0.35">
      <c r="A626" s="33">
        <v>160982</v>
      </c>
      <c r="B626" s="33" t="s">
        <v>961</v>
      </c>
      <c r="C626" s="33">
        <v>110392</v>
      </c>
      <c r="D626" s="33" t="s">
        <v>2934</v>
      </c>
      <c r="E626" s="33" t="s">
        <v>6060</v>
      </c>
      <c r="F626" s="33" t="s">
        <v>3389</v>
      </c>
      <c r="G626" s="33" t="s">
        <v>3371</v>
      </c>
      <c r="H626" t="s">
        <v>6061</v>
      </c>
      <c r="I626" s="2">
        <v>234397490</v>
      </c>
      <c r="J626" s="33" t="s">
        <v>6062</v>
      </c>
      <c r="K626" s="33" t="s">
        <v>6063</v>
      </c>
      <c r="L626" s="33" t="s">
        <v>6058</v>
      </c>
      <c r="M626" s="33" t="s">
        <v>115</v>
      </c>
      <c r="N626" s="33" t="s">
        <v>6064</v>
      </c>
      <c r="O626" s="33" t="s">
        <v>5707</v>
      </c>
      <c r="P626" s="33" t="s">
        <v>115</v>
      </c>
      <c r="Q626" s="33" t="s">
        <v>3378</v>
      </c>
      <c r="R626" s="33" t="s">
        <v>3387</v>
      </c>
      <c r="S626">
        <v>1821</v>
      </c>
      <c r="T626" s="2" t="s">
        <v>64</v>
      </c>
      <c r="U626" s="39" t="s">
        <v>64</v>
      </c>
    </row>
    <row r="627" spans="1:21" x14ac:dyDescent="0.35">
      <c r="A627" s="33">
        <v>160982</v>
      </c>
      <c r="B627" s="33" t="s">
        <v>987</v>
      </c>
      <c r="C627" s="33">
        <v>110395</v>
      </c>
      <c r="D627" s="33" t="s">
        <v>2934</v>
      </c>
      <c r="E627" s="33" t="s">
        <v>6060</v>
      </c>
      <c r="F627" s="33" t="s">
        <v>3370</v>
      </c>
      <c r="G627" s="33" t="s">
        <v>3371</v>
      </c>
      <c r="H627" t="s">
        <v>6061</v>
      </c>
      <c r="I627" s="2">
        <v>234397490</v>
      </c>
      <c r="J627" s="33" t="s">
        <v>6065</v>
      </c>
      <c r="K627" s="33" t="s">
        <v>6063</v>
      </c>
      <c r="L627" s="33" t="s">
        <v>6058</v>
      </c>
      <c r="M627" s="33" t="s">
        <v>115</v>
      </c>
      <c r="N627" s="33" t="s">
        <v>6066</v>
      </c>
      <c r="O627" s="33" t="s">
        <v>5707</v>
      </c>
      <c r="P627" s="33" t="s">
        <v>115</v>
      </c>
      <c r="Q627" s="33" t="s">
        <v>3378</v>
      </c>
      <c r="R627" s="33" t="s">
        <v>3398</v>
      </c>
      <c r="S627">
        <v>1821</v>
      </c>
      <c r="T627" s="2" t="s">
        <v>64</v>
      </c>
      <c r="U627" s="39" t="s">
        <v>3399</v>
      </c>
    </row>
    <row r="628" spans="1:21" x14ac:dyDescent="0.35">
      <c r="A628" s="33">
        <v>160994</v>
      </c>
      <c r="B628" s="33" t="s">
        <v>1014</v>
      </c>
      <c r="C628" s="33">
        <v>110525</v>
      </c>
      <c r="D628" s="33" t="s">
        <v>2956</v>
      </c>
      <c r="E628" s="33" t="s">
        <v>6067</v>
      </c>
      <c r="F628" s="33" t="s">
        <v>3389</v>
      </c>
      <c r="G628" s="33" t="s">
        <v>3371</v>
      </c>
      <c r="H628" t="s">
        <v>6068</v>
      </c>
      <c r="I628" s="2">
        <v>234329810</v>
      </c>
      <c r="J628" s="33" t="s">
        <v>6069</v>
      </c>
      <c r="K628" s="33" t="s">
        <v>6070</v>
      </c>
      <c r="L628" s="33" t="s">
        <v>6058</v>
      </c>
      <c r="M628" s="33" t="s">
        <v>115</v>
      </c>
      <c r="N628" s="33" t="s">
        <v>6071</v>
      </c>
      <c r="O628" s="33" t="s">
        <v>5707</v>
      </c>
      <c r="P628" s="33" t="s">
        <v>115</v>
      </c>
      <c r="Q628" s="33" t="s">
        <v>3378</v>
      </c>
      <c r="R628" s="33" t="s">
        <v>3418</v>
      </c>
      <c r="S628">
        <v>1700</v>
      </c>
      <c r="T628" s="2" t="s">
        <v>64</v>
      </c>
      <c r="U628" s="39" t="s">
        <v>64</v>
      </c>
    </row>
    <row r="629" spans="1:21" x14ac:dyDescent="0.35">
      <c r="A629" s="33">
        <v>160994</v>
      </c>
      <c r="B629" s="33" t="s">
        <v>1040</v>
      </c>
      <c r="C629" s="33">
        <v>110638</v>
      </c>
      <c r="D629" s="33" t="s">
        <v>2956</v>
      </c>
      <c r="E629" s="33" t="s">
        <v>6067</v>
      </c>
      <c r="F629" s="33" t="s">
        <v>3370</v>
      </c>
      <c r="G629" s="33" t="s">
        <v>3371</v>
      </c>
      <c r="H629" t="s">
        <v>6068</v>
      </c>
      <c r="I629" s="2">
        <v>234329810</v>
      </c>
      <c r="J629" s="33" t="s">
        <v>6072</v>
      </c>
      <c r="K629" s="33" t="s">
        <v>6070</v>
      </c>
      <c r="L629" s="33" t="s">
        <v>6058</v>
      </c>
      <c r="M629" s="33" t="s">
        <v>115</v>
      </c>
      <c r="N629" s="33" t="s">
        <v>6073</v>
      </c>
      <c r="O629" s="33" t="s">
        <v>5707</v>
      </c>
      <c r="P629" s="33" t="s">
        <v>115</v>
      </c>
      <c r="Q629" s="33" t="s">
        <v>3378</v>
      </c>
      <c r="R629" s="33" t="s">
        <v>3556</v>
      </c>
      <c r="S629">
        <v>1700</v>
      </c>
      <c r="T629" s="2" t="s">
        <v>64</v>
      </c>
      <c r="U629" s="39" t="s">
        <v>3399</v>
      </c>
    </row>
    <row r="630" spans="1:21" x14ac:dyDescent="0.35">
      <c r="A630" s="33">
        <v>161007</v>
      </c>
      <c r="B630" s="33" t="s">
        <v>1099</v>
      </c>
      <c r="C630" s="33">
        <v>111232</v>
      </c>
      <c r="D630" s="33" t="s">
        <v>2978</v>
      </c>
      <c r="E630" s="33" t="s">
        <v>6074</v>
      </c>
      <c r="F630" s="33" t="s">
        <v>3389</v>
      </c>
      <c r="G630" s="33" t="s">
        <v>3371</v>
      </c>
      <c r="H630" t="s">
        <v>6075</v>
      </c>
      <c r="I630" s="2">
        <v>231940596</v>
      </c>
      <c r="J630" s="33" t="s">
        <v>6076</v>
      </c>
      <c r="K630" s="33" t="s">
        <v>6077</v>
      </c>
      <c r="L630" s="33" t="s">
        <v>6078</v>
      </c>
      <c r="M630" s="33" t="s">
        <v>115</v>
      </c>
      <c r="N630" s="33" t="s">
        <v>6079</v>
      </c>
      <c r="O630" s="33" t="s">
        <v>5707</v>
      </c>
      <c r="P630" s="33" t="s">
        <v>115</v>
      </c>
      <c r="Q630" s="33" t="s">
        <v>3378</v>
      </c>
      <c r="R630" s="33" t="s">
        <v>3387</v>
      </c>
      <c r="S630">
        <v>1713</v>
      </c>
      <c r="T630" s="2" t="s">
        <v>64</v>
      </c>
      <c r="U630" s="39" t="s">
        <v>64</v>
      </c>
    </row>
    <row r="631" spans="1:21" x14ac:dyDescent="0.35">
      <c r="A631" s="33">
        <v>161007</v>
      </c>
      <c r="B631" s="33" t="s">
        <v>1070</v>
      </c>
      <c r="C631" s="33">
        <v>111869</v>
      </c>
      <c r="D631" s="33" t="s">
        <v>2978</v>
      </c>
      <c r="E631" s="33" t="s">
        <v>6074</v>
      </c>
      <c r="F631" s="33" t="s">
        <v>3389</v>
      </c>
      <c r="G631" s="33" t="s">
        <v>3371</v>
      </c>
      <c r="H631" t="s">
        <v>6075</v>
      </c>
      <c r="I631" s="2">
        <v>231940596</v>
      </c>
      <c r="J631" s="33" t="s">
        <v>6080</v>
      </c>
      <c r="K631" s="33" t="s">
        <v>6081</v>
      </c>
      <c r="L631" s="33" t="s">
        <v>6078</v>
      </c>
      <c r="M631" s="33" t="s">
        <v>115</v>
      </c>
      <c r="N631" s="33" t="s">
        <v>6082</v>
      </c>
      <c r="O631" s="33" t="s">
        <v>5707</v>
      </c>
      <c r="P631" s="33" t="s">
        <v>115</v>
      </c>
      <c r="Q631" s="33" t="s">
        <v>3378</v>
      </c>
      <c r="R631" s="33" t="s">
        <v>3387</v>
      </c>
      <c r="S631">
        <v>1713</v>
      </c>
      <c r="T631" s="2" t="s">
        <v>64</v>
      </c>
      <c r="U631" s="39" t="s">
        <v>64</v>
      </c>
    </row>
    <row r="632" spans="1:21" x14ac:dyDescent="0.35">
      <c r="A632" s="33">
        <v>161007</v>
      </c>
      <c r="B632" s="33" t="s">
        <v>1126</v>
      </c>
      <c r="C632" s="33">
        <v>111920</v>
      </c>
      <c r="D632" s="33" t="s">
        <v>2978</v>
      </c>
      <c r="E632" s="33" t="s">
        <v>6074</v>
      </c>
      <c r="F632" s="33" t="s">
        <v>3370</v>
      </c>
      <c r="G632" s="33" t="s">
        <v>3371</v>
      </c>
      <c r="H632" t="s">
        <v>6075</v>
      </c>
      <c r="I632" s="2">
        <v>231940596</v>
      </c>
      <c r="J632" s="33" t="s">
        <v>6083</v>
      </c>
      <c r="K632" s="33" t="s">
        <v>6081</v>
      </c>
      <c r="L632" s="33" t="s">
        <v>6078</v>
      </c>
      <c r="M632" s="33" t="s">
        <v>115</v>
      </c>
      <c r="N632" s="33" t="s">
        <v>6084</v>
      </c>
      <c r="O632" s="33" t="s">
        <v>5707</v>
      </c>
      <c r="P632" s="33" t="s">
        <v>115</v>
      </c>
      <c r="Q632" s="33" t="s">
        <v>3378</v>
      </c>
      <c r="R632" s="33" t="s">
        <v>5233</v>
      </c>
      <c r="S632">
        <v>1713</v>
      </c>
      <c r="T632" s="2" t="s">
        <v>64</v>
      </c>
      <c r="U632" s="39" t="s">
        <v>3399</v>
      </c>
    </row>
    <row r="633" spans="1:21" x14ac:dyDescent="0.35">
      <c r="A633" s="33">
        <v>161020</v>
      </c>
      <c r="B633" s="33" t="s">
        <v>1152</v>
      </c>
      <c r="C633" s="33">
        <v>112010</v>
      </c>
      <c r="D633" s="33" t="s">
        <v>3000</v>
      </c>
      <c r="E633" s="33" t="s">
        <v>6085</v>
      </c>
      <c r="F633" s="33" t="s">
        <v>3389</v>
      </c>
      <c r="G633" s="33" t="s">
        <v>3371</v>
      </c>
      <c r="H633" t="s">
        <v>6086</v>
      </c>
      <c r="I633" s="2">
        <v>234830010</v>
      </c>
      <c r="J633" s="33" t="s">
        <v>6087</v>
      </c>
      <c r="K633" s="33" t="s">
        <v>6088</v>
      </c>
      <c r="L633" s="33" t="s">
        <v>6089</v>
      </c>
      <c r="M633" s="33" t="s">
        <v>115</v>
      </c>
      <c r="N633" s="33" t="s">
        <v>6090</v>
      </c>
      <c r="O633" s="33" t="s">
        <v>5707</v>
      </c>
      <c r="P633" s="33" t="s">
        <v>115</v>
      </c>
      <c r="Q633" s="33" t="s">
        <v>3378</v>
      </c>
      <c r="R633" s="33" t="s">
        <v>3456</v>
      </c>
      <c r="S633">
        <v>1068</v>
      </c>
      <c r="T633" s="2" t="s">
        <v>64</v>
      </c>
      <c r="U633" s="39" t="s">
        <v>64</v>
      </c>
    </row>
    <row r="634" spans="1:21" x14ac:dyDescent="0.35">
      <c r="A634" s="33">
        <v>161020</v>
      </c>
      <c r="B634" s="33" t="s">
        <v>1178</v>
      </c>
      <c r="C634" s="33">
        <v>112573</v>
      </c>
      <c r="D634" s="33" t="s">
        <v>3000</v>
      </c>
      <c r="E634" s="33" t="s">
        <v>6085</v>
      </c>
      <c r="F634" s="33" t="s">
        <v>3370</v>
      </c>
      <c r="G634" s="33" t="s">
        <v>3371</v>
      </c>
      <c r="H634" t="s">
        <v>6086</v>
      </c>
      <c r="I634" s="2">
        <v>234830010</v>
      </c>
      <c r="J634" s="33" t="s">
        <v>6091</v>
      </c>
      <c r="K634" s="33" t="s">
        <v>6092</v>
      </c>
      <c r="L634" s="33" t="s">
        <v>6089</v>
      </c>
      <c r="M634" s="33" t="s">
        <v>115</v>
      </c>
      <c r="N634" s="33" t="s">
        <v>6093</v>
      </c>
      <c r="O634" s="33" t="s">
        <v>5707</v>
      </c>
      <c r="P634" s="33" t="s">
        <v>115</v>
      </c>
      <c r="Q634" s="33" t="s">
        <v>3378</v>
      </c>
      <c r="R634" s="33" t="s">
        <v>4578</v>
      </c>
      <c r="S634">
        <v>1068</v>
      </c>
      <c r="T634" s="2" t="s">
        <v>64</v>
      </c>
      <c r="U634" s="39" t="s">
        <v>64</v>
      </c>
    </row>
    <row r="635" spans="1:21" x14ac:dyDescent="0.35">
      <c r="A635" s="33">
        <v>161056</v>
      </c>
      <c r="B635" s="33" t="s">
        <v>1228</v>
      </c>
      <c r="C635" s="33">
        <v>115226</v>
      </c>
      <c r="D635" s="33" t="s">
        <v>3020</v>
      </c>
      <c r="E635" s="33" t="s">
        <v>6094</v>
      </c>
      <c r="F635" s="33" t="s">
        <v>3370</v>
      </c>
      <c r="G635" s="33" t="s">
        <v>3371</v>
      </c>
      <c r="H635" t="s">
        <v>6095</v>
      </c>
      <c r="I635" s="2">
        <v>256574980</v>
      </c>
      <c r="J635" s="33" t="s">
        <v>6096</v>
      </c>
      <c r="K635" s="33" t="s">
        <v>6097</v>
      </c>
      <c r="L635" s="33" t="s">
        <v>6098</v>
      </c>
      <c r="M635" s="33" t="s">
        <v>115</v>
      </c>
      <c r="N635" s="33" t="s">
        <v>6099</v>
      </c>
      <c r="O635" s="33" t="s">
        <v>5707</v>
      </c>
      <c r="P635" s="33" t="s">
        <v>115</v>
      </c>
      <c r="Q635" s="33" t="s">
        <v>3378</v>
      </c>
      <c r="R635" s="33" t="s">
        <v>3556</v>
      </c>
      <c r="S635">
        <v>2259</v>
      </c>
      <c r="T635" s="2" t="s">
        <v>64</v>
      </c>
      <c r="U635" s="39" t="s">
        <v>3399</v>
      </c>
    </row>
    <row r="636" spans="1:21" x14ac:dyDescent="0.35">
      <c r="A636" s="33">
        <v>161056</v>
      </c>
      <c r="B636" s="33" t="s">
        <v>1203</v>
      </c>
      <c r="C636" s="33">
        <v>115522</v>
      </c>
      <c r="D636" s="33" t="s">
        <v>3020</v>
      </c>
      <c r="E636" s="33" t="s">
        <v>6094</v>
      </c>
      <c r="F636" s="33" t="s">
        <v>3389</v>
      </c>
      <c r="G636" s="33" t="s">
        <v>3371</v>
      </c>
      <c r="H636" t="s">
        <v>6095</v>
      </c>
      <c r="I636" s="2">
        <v>256574980</v>
      </c>
      <c r="J636" s="33" t="s">
        <v>6100</v>
      </c>
      <c r="K636" s="33" t="s">
        <v>6097</v>
      </c>
      <c r="L636" s="33" t="s">
        <v>6098</v>
      </c>
      <c r="M636" s="33" t="s">
        <v>115</v>
      </c>
      <c r="N636" s="33" t="s">
        <v>6101</v>
      </c>
      <c r="O636" s="33" t="s">
        <v>5707</v>
      </c>
      <c r="P636" s="33" t="s">
        <v>115</v>
      </c>
      <c r="Q636" s="33" t="s">
        <v>3378</v>
      </c>
      <c r="R636" s="33" t="s">
        <v>3418</v>
      </c>
      <c r="S636">
        <v>2259</v>
      </c>
      <c r="T636" s="2" t="s">
        <v>64</v>
      </c>
      <c r="U636" s="39" t="s">
        <v>64</v>
      </c>
    </row>
    <row r="637" spans="1:21" x14ac:dyDescent="0.35">
      <c r="A637" s="33">
        <v>161068</v>
      </c>
      <c r="B637" s="33" t="s">
        <v>1252</v>
      </c>
      <c r="C637" s="33">
        <v>117431</v>
      </c>
      <c r="D637" s="33" t="s">
        <v>3038</v>
      </c>
      <c r="E637" s="33" t="s">
        <v>6102</v>
      </c>
      <c r="F637" s="33" t="s">
        <v>3370</v>
      </c>
      <c r="G637" s="33" t="s">
        <v>3371</v>
      </c>
      <c r="H637" t="s">
        <v>6103</v>
      </c>
      <c r="I637" s="2">
        <v>234561923</v>
      </c>
      <c r="J637" s="33" t="s">
        <v>6104</v>
      </c>
      <c r="K637" s="33" t="s">
        <v>6105</v>
      </c>
      <c r="L637" s="33" t="s">
        <v>6106</v>
      </c>
      <c r="M637" s="33" t="s">
        <v>115</v>
      </c>
      <c r="N637" s="33" t="s">
        <v>6107</v>
      </c>
      <c r="O637" s="33" t="s">
        <v>5707</v>
      </c>
      <c r="P637" s="33" t="s">
        <v>115</v>
      </c>
      <c r="Q637" s="33" t="s">
        <v>3378</v>
      </c>
      <c r="R637" s="33" t="s">
        <v>3379</v>
      </c>
      <c r="S637">
        <v>1086</v>
      </c>
      <c r="T637" s="2" t="s">
        <v>64</v>
      </c>
      <c r="U637" s="39" t="s">
        <v>64</v>
      </c>
    </row>
    <row r="638" spans="1:21" x14ac:dyDescent="0.35">
      <c r="A638" s="33">
        <v>161070</v>
      </c>
      <c r="B638" s="33" t="s">
        <v>1277</v>
      </c>
      <c r="C638" s="33">
        <v>118484</v>
      </c>
      <c r="D638" s="33" t="s">
        <v>3055</v>
      </c>
      <c r="E638" s="33" t="s">
        <v>6108</v>
      </c>
      <c r="F638" s="33" t="s">
        <v>3389</v>
      </c>
      <c r="G638" s="33" t="s">
        <v>3371</v>
      </c>
      <c r="H638" t="s">
        <v>6109</v>
      </c>
      <c r="I638" s="2">
        <v>234792389</v>
      </c>
      <c r="J638" s="33" t="s">
        <v>6110</v>
      </c>
      <c r="K638" s="33" t="s">
        <v>6111</v>
      </c>
      <c r="L638" s="33" t="s">
        <v>6112</v>
      </c>
      <c r="M638" s="33" t="s">
        <v>115</v>
      </c>
      <c r="N638" s="33" t="s">
        <v>6113</v>
      </c>
      <c r="O638" s="33" t="s">
        <v>5707</v>
      </c>
      <c r="P638" s="33" t="s">
        <v>115</v>
      </c>
      <c r="Q638" s="33" t="s">
        <v>3378</v>
      </c>
      <c r="R638" s="33" t="s">
        <v>3465</v>
      </c>
      <c r="S638">
        <v>2033</v>
      </c>
      <c r="T638" s="2" t="s">
        <v>64</v>
      </c>
      <c r="U638" s="39" t="s">
        <v>64</v>
      </c>
    </row>
    <row r="639" spans="1:21" x14ac:dyDescent="0.35">
      <c r="A639" s="33">
        <v>161070</v>
      </c>
      <c r="B639" s="33" t="s">
        <v>1300</v>
      </c>
      <c r="C639" s="33">
        <v>118971</v>
      </c>
      <c r="D639" s="33" t="s">
        <v>3055</v>
      </c>
      <c r="E639" s="33" t="s">
        <v>6108</v>
      </c>
      <c r="F639" s="33" t="s">
        <v>3370</v>
      </c>
      <c r="G639" s="33" t="s">
        <v>3371</v>
      </c>
      <c r="H639" t="s">
        <v>6109</v>
      </c>
      <c r="I639" s="2">
        <v>234792389</v>
      </c>
      <c r="J639" s="33" t="s">
        <v>6114</v>
      </c>
      <c r="K639" s="33" t="s">
        <v>6111</v>
      </c>
      <c r="L639" s="33" t="s">
        <v>6112</v>
      </c>
      <c r="M639" s="33" t="s">
        <v>115</v>
      </c>
      <c r="N639" s="33" t="s">
        <v>6115</v>
      </c>
      <c r="O639" s="33" t="s">
        <v>5707</v>
      </c>
      <c r="P639" s="33" t="s">
        <v>115</v>
      </c>
      <c r="Q639" s="33" t="s">
        <v>3378</v>
      </c>
      <c r="R639" s="33" t="s">
        <v>3398</v>
      </c>
      <c r="S639">
        <v>2033</v>
      </c>
      <c r="T639" s="2" t="s">
        <v>64</v>
      </c>
      <c r="U639" s="39" t="s">
        <v>3399</v>
      </c>
    </row>
    <row r="640" spans="1:21" x14ac:dyDescent="0.35">
      <c r="A640" s="33">
        <v>161100</v>
      </c>
      <c r="B640" s="33" t="s">
        <v>415</v>
      </c>
      <c r="C640" s="33">
        <v>501605</v>
      </c>
      <c r="D640" s="33" t="s">
        <v>2720</v>
      </c>
      <c r="E640" s="33" t="s">
        <v>6116</v>
      </c>
      <c r="F640" s="33" t="s">
        <v>3370</v>
      </c>
      <c r="G640" s="33" t="s">
        <v>3371</v>
      </c>
      <c r="H640" t="s">
        <v>6117</v>
      </c>
      <c r="I640" s="2">
        <v>275476671</v>
      </c>
      <c r="J640" s="33" t="s">
        <v>6118</v>
      </c>
      <c r="K640" s="33" t="s">
        <v>6119</v>
      </c>
      <c r="L640" s="33" t="s">
        <v>6120</v>
      </c>
      <c r="M640" s="33" t="s">
        <v>297</v>
      </c>
      <c r="N640" s="33" t="s">
        <v>6121</v>
      </c>
      <c r="O640" s="33" t="s">
        <v>5707</v>
      </c>
      <c r="P640" s="33" t="s">
        <v>297</v>
      </c>
      <c r="Q640" s="33" t="s">
        <v>3378</v>
      </c>
      <c r="R640" s="33" t="s">
        <v>3379</v>
      </c>
      <c r="S640">
        <v>564</v>
      </c>
      <c r="T640" s="2" t="s">
        <v>64</v>
      </c>
      <c r="U640" s="39" t="s">
        <v>64</v>
      </c>
    </row>
    <row r="641" spans="1:21" x14ac:dyDescent="0.35">
      <c r="A641" s="33">
        <v>161111</v>
      </c>
      <c r="B641" s="33" t="s">
        <v>444</v>
      </c>
      <c r="C641" s="33">
        <v>502837</v>
      </c>
      <c r="D641" s="33" t="s">
        <v>2744</v>
      </c>
      <c r="E641" s="33" t="s">
        <v>6122</v>
      </c>
      <c r="F641" s="33" t="s">
        <v>3370</v>
      </c>
      <c r="G641" s="33" t="s">
        <v>3371</v>
      </c>
      <c r="H641" t="s">
        <v>6123</v>
      </c>
      <c r="I641" s="2">
        <v>272947311</v>
      </c>
      <c r="J641" s="33" t="s">
        <v>6124</v>
      </c>
      <c r="K641" s="33" t="s">
        <v>6125</v>
      </c>
      <c r="L641" s="33" t="s">
        <v>297</v>
      </c>
      <c r="M641" s="33" t="s">
        <v>297</v>
      </c>
      <c r="N641" s="33" t="s">
        <v>6126</v>
      </c>
      <c r="O641" s="33" t="s">
        <v>5707</v>
      </c>
      <c r="P641" s="33" t="s">
        <v>297</v>
      </c>
      <c r="Q641" s="33" t="s">
        <v>3378</v>
      </c>
      <c r="R641" s="33" t="s">
        <v>3897</v>
      </c>
      <c r="S641">
        <v>1060</v>
      </c>
      <c r="T641" s="2" t="s">
        <v>64</v>
      </c>
      <c r="U641" s="39" t="s">
        <v>64</v>
      </c>
    </row>
    <row r="642" spans="1:21" x14ac:dyDescent="0.35">
      <c r="A642" s="33">
        <v>161123</v>
      </c>
      <c r="B642" s="33" t="s">
        <v>473</v>
      </c>
      <c r="C642" s="33">
        <v>504205</v>
      </c>
      <c r="D642" s="33" t="s">
        <v>2768</v>
      </c>
      <c r="E642" s="33" t="s">
        <v>6127</v>
      </c>
      <c r="F642" s="33" t="s">
        <v>3389</v>
      </c>
      <c r="G642" s="33" t="s">
        <v>3371</v>
      </c>
      <c r="H642" t="s">
        <v>6128</v>
      </c>
      <c r="I642" s="2">
        <v>966772702</v>
      </c>
      <c r="J642" s="33" t="s">
        <v>6129</v>
      </c>
      <c r="K642" s="33" t="s">
        <v>6130</v>
      </c>
      <c r="L642" s="33" t="s">
        <v>6131</v>
      </c>
      <c r="M642" s="33" t="s">
        <v>297</v>
      </c>
      <c r="N642" s="33" t="s">
        <v>6132</v>
      </c>
      <c r="O642" s="33" t="s">
        <v>5707</v>
      </c>
      <c r="P642" s="33" t="s">
        <v>297</v>
      </c>
      <c r="Q642" s="33" t="s">
        <v>3378</v>
      </c>
      <c r="R642" s="33" t="s">
        <v>3897</v>
      </c>
      <c r="S642">
        <v>1013</v>
      </c>
      <c r="T642" s="2" t="s">
        <v>64</v>
      </c>
      <c r="U642" s="39" t="s">
        <v>64</v>
      </c>
    </row>
    <row r="643" spans="1:21" x14ac:dyDescent="0.35">
      <c r="A643" s="33">
        <v>161123</v>
      </c>
      <c r="B643" s="33" t="s">
        <v>503</v>
      </c>
      <c r="C643" s="33">
        <v>504507</v>
      </c>
      <c r="D643" s="33" t="s">
        <v>2768</v>
      </c>
      <c r="E643" s="33" t="s">
        <v>6127</v>
      </c>
      <c r="F643" s="33" t="s">
        <v>3370</v>
      </c>
      <c r="G643" s="33" t="s">
        <v>3371</v>
      </c>
      <c r="H643" t="s">
        <v>6128</v>
      </c>
      <c r="I643" s="2">
        <v>966772702</v>
      </c>
      <c r="J643" s="33" t="s">
        <v>6133</v>
      </c>
      <c r="K643" s="33" t="s">
        <v>6134</v>
      </c>
      <c r="L643" s="33" t="s">
        <v>6131</v>
      </c>
      <c r="M643" s="33" t="s">
        <v>297</v>
      </c>
      <c r="N643" s="33" t="s">
        <v>6135</v>
      </c>
      <c r="O643" s="33" t="s">
        <v>5707</v>
      </c>
      <c r="P643" s="33" t="s">
        <v>297</v>
      </c>
      <c r="Q643" s="33" t="s">
        <v>3378</v>
      </c>
      <c r="R643" s="33" t="s">
        <v>3897</v>
      </c>
      <c r="S643">
        <v>1013</v>
      </c>
      <c r="T643" s="2" t="s">
        <v>64</v>
      </c>
      <c r="U643" s="39" t="s">
        <v>64</v>
      </c>
    </row>
    <row r="644" spans="1:21" x14ac:dyDescent="0.35">
      <c r="A644" s="33">
        <v>161135</v>
      </c>
      <c r="B644" s="33" t="s">
        <v>561</v>
      </c>
      <c r="C644" s="33">
        <v>502272</v>
      </c>
      <c r="D644" s="33" t="s">
        <v>2792</v>
      </c>
      <c r="E644" s="33" t="s">
        <v>6136</v>
      </c>
      <c r="F644" s="33" t="s">
        <v>3370</v>
      </c>
      <c r="G644" s="33" t="s">
        <v>3371</v>
      </c>
      <c r="H644" t="s">
        <v>6137</v>
      </c>
      <c r="I644" s="2">
        <v>272349530</v>
      </c>
      <c r="J644" s="33" t="s">
        <v>6138</v>
      </c>
      <c r="K644" s="33" t="s">
        <v>6125</v>
      </c>
      <c r="L644" s="33" t="s">
        <v>297</v>
      </c>
      <c r="M644" s="33" t="s">
        <v>297</v>
      </c>
      <c r="N644" s="33" t="s">
        <v>6139</v>
      </c>
      <c r="O644" s="33" t="s">
        <v>5707</v>
      </c>
      <c r="P644" s="33" t="s">
        <v>297</v>
      </c>
      <c r="Q644" s="33" t="s">
        <v>3378</v>
      </c>
      <c r="R644" s="33" t="s">
        <v>3556</v>
      </c>
      <c r="S644">
        <v>1820</v>
      </c>
      <c r="T644" s="2" t="s">
        <v>64</v>
      </c>
      <c r="U644" s="39" t="s">
        <v>3399</v>
      </c>
    </row>
    <row r="645" spans="1:21" x14ac:dyDescent="0.35">
      <c r="A645" s="33">
        <v>161135</v>
      </c>
      <c r="B645" s="33" t="s">
        <v>533</v>
      </c>
      <c r="C645" s="33">
        <v>502967</v>
      </c>
      <c r="D645" s="33" t="s">
        <v>2792</v>
      </c>
      <c r="E645" s="33" t="s">
        <v>6136</v>
      </c>
      <c r="F645" s="33" t="s">
        <v>3389</v>
      </c>
      <c r="G645" s="33" t="s">
        <v>3371</v>
      </c>
      <c r="H645" t="s">
        <v>6137</v>
      </c>
      <c r="I645" s="2">
        <v>272349530</v>
      </c>
      <c r="J645" s="33" t="s">
        <v>6140</v>
      </c>
      <c r="K645" s="33" t="s">
        <v>6125</v>
      </c>
      <c r="L645" s="33" t="s">
        <v>297</v>
      </c>
      <c r="M645" s="33" t="s">
        <v>297</v>
      </c>
      <c r="N645" s="33" t="s">
        <v>6141</v>
      </c>
      <c r="O645" s="33" t="s">
        <v>5707</v>
      </c>
      <c r="P645" s="33" t="s">
        <v>297</v>
      </c>
      <c r="Q645" s="33" t="s">
        <v>3378</v>
      </c>
      <c r="R645" s="33" t="s">
        <v>3897</v>
      </c>
      <c r="S645">
        <v>1820</v>
      </c>
      <c r="T645" s="2" t="s">
        <v>64</v>
      </c>
      <c r="U645" s="39" t="s">
        <v>64</v>
      </c>
    </row>
    <row r="646" spans="1:21" x14ac:dyDescent="0.35">
      <c r="A646" s="33">
        <v>161159</v>
      </c>
      <c r="B646" s="33" t="s">
        <v>590</v>
      </c>
      <c r="C646" s="33">
        <v>503639</v>
      </c>
      <c r="D646" s="33" t="s">
        <v>2816</v>
      </c>
      <c r="E646" s="33" t="s">
        <v>6142</v>
      </c>
      <c r="F646" s="33" t="s">
        <v>3370</v>
      </c>
      <c r="G646" s="33" t="s">
        <v>3371</v>
      </c>
      <c r="H646" t="s">
        <v>6143</v>
      </c>
      <c r="I646" s="2">
        <v>967659643</v>
      </c>
      <c r="J646" s="33" t="s">
        <v>6144</v>
      </c>
      <c r="K646" s="33" t="s">
        <v>5963</v>
      </c>
      <c r="L646" s="33" t="s">
        <v>5964</v>
      </c>
      <c r="M646" s="33" t="s">
        <v>297</v>
      </c>
      <c r="N646" s="33" t="s">
        <v>6145</v>
      </c>
      <c r="O646" s="33" t="s">
        <v>5707</v>
      </c>
      <c r="P646" s="33" t="s">
        <v>297</v>
      </c>
      <c r="Q646" s="33" t="s">
        <v>3378</v>
      </c>
      <c r="R646" s="33" t="s">
        <v>3897</v>
      </c>
      <c r="S646">
        <v>1085</v>
      </c>
      <c r="T646" s="2" t="s">
        <v>64</v>
      </c>
      <c r="U646" s="39" t="s">
        <v>64</v>
      </c>
    </row>
    <row r="647" spans="1:21" x14ac:dyDescent="0.35">
      <c r="A647" s="33">
        <v>161184</v>
      </c>
      <c r="B647" s="33" t="s">
        <v>620</v>
      </c>
      <c r="C647" s="33">
        <v>503050</v>
      </c>
      <c r="D647" s="33" t="s">
        <v>2840</v>
      </c>
      <c r="E647" s="33" t="s">
        <v>6146</v>
      </c>
      <c r="F647" s="33" t="s">
        <v>3370</v>
      </c>
      <c r="G647" s="33" t="s">
        <v>3371</v>
      </c>
      <c r="H647" t="s">
        <v>6147</v>
      </c>
      <c r="I647" s="2">
        <v>968387470</v>
      </c>
      <c r="J647" s="33" t="s">
        <v>6148</v>
      </c>
      <c r="K647" s="33" t="s">
        <v>6149</v>
      </c>
      <c r="L647" s="33" t="s">
        <v>5964</v>
      </c>
      <c r="M647" s="33" t="s">
        <v>297</v>
      </c>
      <c r="N647" s="33" t="s">
        <v>6150</v>
      </c>
      <c r="O647" s="33" t="s">
        <v>5707</v>
      </c>
      <c r="P647" s="33" t="s">
        <v>297</v>
      </c>
      <c r="Q647" s="33" t="s">
        <v>3378</v>
      </c>
      <c r="R647" s="33" t="s">
        <v>3387</v>
      </c>
      <c r="S647">
        <v>288</v>
      </c>
      <c r="T647" s="2" t="s">
        <v>64</v>
      </c>
      <c r="U647" s="39" t="s">
        <v>64</v>
      </c>
    </row>
    <row r="648" spans="1:21" x14ac:dyDescent="0.35">
      <c r="A648" s="33">
        <v>161196</v>
      </c>
      <c r="B648" s="33" t="s">
        <v>677</v>
      </c>
      <c r="C648" s="33">
        <v>504074</v>
      </c>
      <c r="D648" s="33" t="s">
        <v>2864</v>
      </c>
      <c r="E648" s="33" t="s">
        <v>6151</v>
      </c>
      <c r="F648" s="33" t="s">
        <v>3370</v>
      </c>
      <c r="G648" s="33" t="s">
        <v>3371</v>
      </c>
      <c r="H648" t="s">
        <v>6152</v>
      </c>
      <c r="I648" s="2">
        <v>275941409</v>
      </c>
      <c r="J648" s="33" t="s">
        <v>6153</v>
      </c>
      <c r="K648" s="33" t="s">
        <v>6134</v>
      </c>
      <c r="L648" s="33" t="s">
        <v>6131</v>
      </c>
      <c r="M648" s="33" t="s">
        <v>297</v>
      </c>
      <c r="N648" s="33" t="s">
        <v>6154</v>
      </c>
      <c r="O648" s="33" t="s">
        <v>5707</v>
      </c>
      <c r="P648" s="33" t="s">
        <v>297</v>
      </c>
      <c r="Q648" s="33" t="s">
        <v>3378</v>
      </c>
      <c r="R648" s="33" t="s">
        <v>3556</v>
      </c>
      <c r="S648">
        <v>1437</v>
      </c>
      <c r="T648" s="2" t="s">
        <v>64</v>
      </c>
      <c r="U648" s="39" t="s">
        <v>3399</v>
      </c>
    </row>
    <row r="649" spans="1:21" x14ac:dyDescent="0.35">
      <c r="A649" s="33">
        <v>161196</v>
      </c>
      <c r="B649" s="33" t="s">
        <v>648</v>
      </c>
      <c r="C649" s="33">
        <v>504766</v>
      </c>
      <c r="D649" s="33" t="s">
        <v>2864</v>
      </c>
      <c r="E649" s="33" t="s">
        <v>6151</v>
      </c>
      <c r="F649" s="33" t="s">
        <v>3389</v>
      </c>
      <c r="G649" s="33" t="s">
        <v>3371</v>
      </c>
      <c r="H649" t="s">
        <v>6152</v>
      </c>
      <c r="I649" s="2">
        <v>275941409</v>
      </c>
      <c r="J649" s="33" t="s">
        <v>6155</v>
      </c>
      <c r="K649" s="33" t="s">
        <v>6134</v>
      </c>
      <c r="L649" s="33" t="s">
        <v>6131</v>
      </c>
      <c r="M649" s="33" t="s">
        <v>297</v>
      </c>
      <c r="N649" s="33" t="s">
        <v>6156</v>
      </c>
      <c r="O649" s="33" t="s">
        <v>5707</v>
      </c>
      <c r="P649" s="33" t="s">
        <v>297</v>
      </c>
      <c r="Q649" s="33" t="s">
        <v>3378</v>
      </c>
      <c r="R649" s="33" t="s">
        <v>3897</v>
      </c>
      <c r="S649">
        <v>1437</v>
      </c>
      <c r="T649" s="2" t="s">
        <v>64</v>
      </c>
      <c r="U649" s="39" t="s">
        <v>64</v>
      </c>
    </row>
    <row r="650" spans="1:21" x14ac:dyDescent="0.35">
      <c r="A650" s="33">
        <v>161214</v>
      </c>
      <c r="B650" s="33" t="s">
        <v>706</v>
      </c>
      <c r="C650" s="33">
        <v>507106</v>
      </c>
      <c r="D650" s="33" t="s">
        <v>2888</v>
      </c>
      <c r="E650" s="33" t="s">
        <v>6157</v>
      </c>
      <c r="F650" s="33" t="s">
        <v>3370</v>
      </c>
      <c r="G650" s="33" t="s">
        <v>3371</v>
      </c>
      <c r="H650" t="s">
        <v>6158</v>
      </c>
      <c r="I650" s="2">
        <v>277394944</v>
      </c>
      <c r="J650" s="33" t="s">
        <v>6159</v>
      </c>
      <c r="K650" s="33" t="s">
        <v>6160</v>
      </c>
      <c r="L650" s="33" t="s">
        <v>6161</v>
      </c>
      <c r="M650" s="33" t="s">
        <v>297</v>
      </c>
      <c r="N650" s="33" t="s">
        <v>6162</v>
      </c>
      <c r="O650" s="33" t="s">
        <v>5707</v>
      </c>
      <c r="P650" s="33" t="s">
        <v>297</v>
      </c>
      <c r="Q650" s="33" t="s">
        <v>3378</v>
      </c>
      <c r="R650" s="33" t="s">
        <v>4892</v>
      </c>
      <c r="S650">
        <v>316</v>
      </c>
      <c r="T650" s="2" t="s">
        <v>64</v>
      </c>
      <c r="U650" s="39" t="s">
        <v>64</v>
      </c>
    </row>
    <row r="651" spans="1:21" x14ac:dyDescent="0.35">
      <c r="A651" s="33">
        <v>161226</v>
      </c>
      <c r="B651" s="33" t="s">
        <v>734</v>
      </c>
      <c r="C651" s="33">
        <v>509237</v>
      </c>
      <c r="D651" s="33" t="s">
        <v>2912</v>
      </c>
      <c r="E651" s="33" t="s">
        <v>6163</v>
      </c>
      <c r="F651" s="33" t="s">
        <v>3389</v>
      </c>
      <c r="G651" s="33" t="s">
        <v>3371</v>
      </c>
      <c r="H651" t="s">
        <v>6164</v>
      </c>
      <c r="I651" s="2">
        <v>274604018</v>
      </c>
      <c r="J651" s="33" t="s">
        <v>6165</v>
      </c>
      <c r="K651" s="33" t="s">
        <v>6166</v>
      </c>
      <c r="L651" s="33" t="s">
        <v>6167</v>
      </c>
      <c r="M651" s="33" t="s">
        <v>297</v>
      </c>
      <c r="N651" s="33" t="s">
        <v>6168</v>
      </c>
      <c r="O651" s="33" t="s">
        <v>5707</v>
      </c>
      <c r="P651" s="33" t="s">
        <v>297</v>
      </c>
      <c r="Q651" s="33" t="s">
        <v>3378</v>
      </c>
      <c r="R651" s="33" t="s">
        <v>3897</v>
      </c>
      <c r="S651">
        <v>1318</v>
      </c>
      <c r="T651" s="2" t="s">
        <v>64</v>
      </c>
      <c r="U651" s="39" t="s">
        <v>64</v>
      </c>
    </row>
    <row r="652" spans="1:21" x14ac:dyDescent="0.35">
      <c r="A652" s="33">
        <v>161226</v>
      </c>
      <c r="B652" s="33" t="s">
        <v>790</v>
      </c>
      <c r="C652" s="33">
        <v>509302</v>
      </c>
      <c r="D652" s="33" t="s">
        <v>2912</v>
      </c>
      <c r="E652" s="33" t="s">
        <v>6163</v>
      </c>
      <c r="F652" s="33" t="s">
        <v>3370</v>
      </c>
      <c r="G652" s="33" t="s">
        <v>3371</v>
      </c>
      <c r="H652" t="s">
        <v>6164</v>
      </c>
      <c r="I652" s="2">
        <v>274604018</v>
      </c>
      <c r="J652" s="33" t="s">
        <v>6169</v>
      </c>
      <c r="K652" s="33" t="s">
        <v>6166</v>
      </c>
      <c r="L652" s="33" t="s">
        <v>6167</v>
      </c>
      <c r="M652" s="33" t="s">
        <v>297</v>
      </c>
      <c r="N652" s="33" t="s">
        <v>6170</v>
      </c>
      <c r="O652" s="33" t="s">
        <v>5707</v>
      </c>
      <c r="P652" s="33" t="s">
        <v>297</v>
      </c>
      <c r="Q652" s="33" t="s">
        <v>3378</v>
      </c>
      <c r="R652" s="33" t="s">
        <v>3461</v>
      </c>
      <c r="S652">
        <v>1318</v>
      </c>
      <c r="T652" s="2" t="s">
        <v>64</v>
      </c>
      <c r="U652" s="39" t="s">
        <v>3399</v>
      </c>
    </row>
    <row r="653" spans="1:21" x14ac:dyDescent="0.35">
      <c r="A653" s="33">
        <v>161226</v>
      </c>
      <c r="B653" s="33" t="s">
        <v>762</v>
      </c>
      <c r="C653" s="33">
        <v>509602</v>
      </c>
      <c r="D653" s="33" t="s">
        <v>2912</v>
      </c>
      <c r="E653" s="33" t="s">
        <v>6163</v>
      </c>
      <c r="F653" s="33" t="s">
        <v>3389</v>
      </c>
      <c r="G653" s="33" t="s">
        <v>3371</v>
      </c>
      <c r="H653" t="s">
        <v>6164</v>
      </c>
      <c r="I653" s="2">
        <v>274604018</v>
      </c>
      <c r="J653" s="33" t="s">
        <v>6171</v>
      </c>
      <c r="K653" s="33" t="s">
        <v>6166</v>
      </c>
      <c r="L653" s="33" t="s">
        <v>6167</v>
      </c>
      <c r="M653" s="33" t="s">
        <v>297</v>
      </c>
      <c r="N653" s="33" t="s">
        <v>6172</v>
      </c>
      <c r="O653" s="33" t="s">
        <v>5707</v>
      </c>
      <c r="P653" s="33" t="s">
        <v>297</v>
      </c>
      <c r="Q653" s="33" t="s">
        <v>3378</v>
      </c>
      <c r="R653" s="33" t="s">
        <v>3418</v>
      </c>
      <c r="S653">
        <v>1318</v>
      </c>
      <c r="T653" s="2" t="s">
        <v>64</v>
      </c>
      <c r="U653" s="39" t="s">
        <v>64</v>
      </c>
    </row>
    <row r="654" spans="1:21" x14ac:dyDescent="0.35">
      <c r="A654" s="33">
        <v>161238</v>
      </c>
      <c r="B654" s="33" t="s">
        <v>474</v>
      </c>
      <c r="C654" s="33">
        <v>601215</v>
      </c>
      <c r="D654" s="33" t="s">
        <v>2721</v>
      </c>
      <c r="E654" s="33" t="s">
        <v>6173</v>
      </c>
      <c r="F654" s="33" t="s">
        <v>3389</v>
      </c>
      <c r="G654" s="33" t="s">
        <v>3371</v>
      </c>
      <c r="H654" t="s">
        <v>6174</v>
      </c>
      <c r="I654" s="2">
        <v>235729511</v>
      </c>
      <c r="J654" s="33" t="s">
        <v>6175</v>
      </c>
      <c r="K654" s="33" t="s">
        <v>6176</v>
      </c>
      <c r="L654" s="33" t="s">
        <v>6177</v>
      </c>
      <c r="M654" s="33" t="s">
        <v>117</v>
      </c>
      <c r="N654" s="33" t="s">
        <v>6178</v>
      </c>
      <c r="O654" s="33" t="s">
        <v>5707</v>
      </c>
      <c r="P654" s="33" t="s">
        <v>117</v>
      </c>
      <c r="Q654" s="33" t="s">
        <v>3378</v>
      </c>
      <c r="R654" s="33" t="s">
        <v>3418</v>
      </c>
      <c r="S654">
        <v>1166</v>
      </c>
      <c r="T654" s="2" t="s">
        <v>64</v>
      </c>
      <c r="U654" s="39" t="s">
        <v>64</v>
      </c>
    </row>
    <row r="655" spans="1:21" x14ac:dyDescent="0.35">
      <c r="A655" s="33">
        <v>161238</v>
      </c>
      <c r="B655" s="33" t="s">
        <v>445</v>
      </c>
      <c r="C655" s="33">
        <v>601549</v>
      </c>
      <c r="D655" s="33" t="s">
        <v>2721</v>
      </c>
      <c r="E655" s="33" t="s">
        <v>6173</v>
      </c>
      <c r="F655" s="33" t="s">
        <v>3389</v>
      </c>
      <c r="G655" s="33" t="s">
        <v>3371</v>
      </c>
      <c r="H655" t="s">
        <v>6174</v>
      </c>
      <c r="I655" s="2">
        <v>235729511</v>
      </c>
      <c r="J655" s="33" t="s">
        <v>6179</v>
      </c>
      <c r="K655" s="33" t="s">
        <v>6180</v>
      </c>
      <c r="L655" s="33" t="s">
        <v>6177</v>
      </c>
      <c r="M655" s="33" t="s">
        <v>117</v>
      </c>
      <c r="N655" s="33" t="s">
        <v>6181</v>
      </c>
      <c r="O655" s="33" t="s">
        <v>5707</v>
      </c>
      <c r="P655" s="33" t="s">
        <v>117</v>
      </c>
      <c r="Q655" s="33" t="s">
        <v>3378</v>
      </c>
      <c r="R655" s="33" t="s">
        <v>3418</v>
      </c>
      <c r="S655">
        <v>1166</v>
      </c>
      <c r="T655" s="2" t="s">
        <v>64</v>
      </c>
      <c r="U655" s="39" t="s">
        <v>64</v>
      </c>
    </row>
    <row r="656" spans="1:21" x14ac:dyDescent="0.35">
      <c r="A656" s="33">
        <v>161238</v>
      </c>
      <c r="B656" s="33" t="s">
        <v>504</v>
      </c>
      <c r="C656" s="33">
        <v>601774</v>
      </c>
      <c r="D656" s="33" t="s">
        <v>2721</v>
      </c>
      <c r="E656" s="33" t="s">
        <v>6173</v>
      </c>
      <c r="F656" s="33" t="s">
        <v>3370</v>
      </c>
      <c r="G656" s="33" t="s">
        <v>3371</v>
      </c>
      <c r="H656" t="s">
        <v>6174</v>
      </c>
      <c r="I656" s="2">
        <v>235729511</v>
      </c>
      <c r="J656" s="33" t="s">
        <v>6182</v>
      </c>
      <c r="K656" s="33" t="s">
        <v>6180</v>
      </c>
      <c r="L656" s="33" t="s">
        <v>6177</v>
      </c>
      <c r="M656" s="33" t="s">
        <v>117</v>
      </c>
      <c r="N656" s="33" t="s">
        <v>6183</v>
      </c>
      <c r="O656" s="33" t="s">
        <v>5707</v>
      </c>
      <c r="P656" s="33" t="s">
        <v>117</v>
      </c>
      <c r="Q656" s="33" t="s">
        <v>3378</v>
      </c>
      <c r="R656" s="33" t="s">
        <v>3461</v>
      </c>
      <c r="S656">
        <v>1166</v>
      </c>
      <c r="T656" s="2" t="s">
        <v>64</v>
      </c>
      <c r="U656" s="39" t="s">
        <v>3399</v>
      </c>
    </row>
    <row r="657" spans="1:21" x14ac:dyDescent="0.35">
      <c r="A657" s="33">
        <v>161240</v>
      </c>
      <c r="B657" s="33" t="s">
        <v>534</v>
      </c>
      <c r="C657" s="33">
        <v>602909</v>
      </c>
      <c r="D657" s="33" t="s">
        <v>2745</v>
      </c>
      <c r="E657" s="33" t="s">
        <v>6184</v>
      </c>
      <c r="F657" s="33" t="s">
        <v>3370</v>
      </c>
      <c r="G657" s="33" t="s">
        <v>3371</v>
      </c>
      <c r="H657" t="s">
        <v>6185</v>
      </c>
      <c r="I657" s="2">
        <v>231281811</v>
      </c>
      <c r="J657" s="33" t="s">
        <v>6186</v>
      </c>
      <c r="K657" s="33" t="s">
        <v>5772</v>
      </c>
      <c r="L657" s="33" t="s">
        <v>5764</v>
      </c>
      <c r="M657" s="33" t="s">
        <v>117</v>
      </c>
      <c r="N657" s="33" t="s">
        <v>6187</v>
      </c>
      <c r="O657" s="33" t="s">
        <v>5707</v>
      </c>
      <c r="P657" s="33" t="s">
        <v>117</v>
      </c>
      <c r="Q657" s="33" t="s">
        <v>3378</v>
      </c>
      <c r="R657" s="33" t="s">
        <v>3418</v>
      </c>
      <c r="S657">
        <v>1439</v>
      </c>
      <c r="T657" s="2" t="s">
        <v>64</v>
      </c>
      <c r="U657" s="39" t="s">
        <v>64</v>
      </c>
    </row>
    <row r="658" spans="1:21" x14ac:dyDescent="0.35">
      <c r="A658" s="33">
        <v>161251</v>
      </c>
      <c r="B658" s="33" t="s">
        <v>562</v>
      </c>
      <c r="C658" s="33">
        <v>603321</v>
      </c>
      <c r="D658" s="33" t="s">
        <v>2769</v>
      </c>
      <c r="E658" s="33" t="s">
        <v>6188</v>
      </c>
      <c r="F658" s="33" t="s">
        <v>3389</v>
      </c>
      <c r="G658" s="33" t="s">
        <v>3371</v>
      </c>
      <c r="H658" t="s">
        <v>6189</v>
      </c>
      <c r="I658" s="2">
        <v>239923032</v>
      </c>
      <c r="J658" s="33" t="s">
        <v>6190</v>
      </c>
      <c r="K658" s="33" t="s">
        <v>6191</v>
      </c>
      <c r="L658" s="33" t="s">
        <v>117</v>
      </c>
      <c r="M658" s="33" t="s">
        <v>117</v>
      </c>
      <c r="N658" s="33" t="s">
        <v>6192</v>
      </c>
      <c r="O658" s="33" t="s">
        <v>5707</v>
      </c>
      <c r="P658" s="33" t="s">
        <v>117</v>
      </c>
      <c r="Q658" s="33" t="s">
        <v>3378</v>
      </c>
      <c r="R658" s="33" t="s">
        <v>3456</v>
      </c>
      <c r="S658">
        <v>1570</v>
      </c>
      <c r="T658" s="2" t="s">
        <v>64</v>
      </c>
      <c r="U658" s="39" t="s">
        <v>64</v>
      </c>
    </row>
    <row r="659" spans="1:21" x14ac:dyDescent="0.35">
      <c r="A659" s="33">
        <v>161251</v>
      </c>
      <c r="B659" s="33" t="s">
        <v>591</v>
      </c>
      <c r="C659" s="33">
        <v>603970</v>
      </c>
      <c r="D659" s="33" t="s">
        <v>2769</v>
      </c>
      <c r="E659" s="33" t="s">
        <v>6188</v>
      </c>
      <c r="F659" s="33" t="s">
        <v>3370</v>
      </c>
      <c r="G659" s="33" t="s">
        <v>3371</v>
      </c>
      <c r="H659" t="s">
        <v>6189</v>
      </c>
      <c r="I659" s="2">
        <v>239923032</v>
      </c>
      <c r="J659" s="33" t="s">
        <v>6193</v>
      </c>
      <c r="K659" s="33" t="s">
        <v>6191</v>
      </c>
      <c r="L659" s="33" t="s">
        <v>117</v>
      </c>
      <c r="M659" s="33" t="s">
        <v>117</v>
      </c>
      <c r="N659" s="33" t="s">
        <v>6194</v>
      </c>
      <c r="O659" s="33" t="s">
        <v>5707</v>
      </c>
      <c r="P659" s="33" t="s">
        <v>117</v>
      </c>
      <c r="Q659" s="33" t="s">
        <v>3378</v>
      </c>
      <c r="R659" s="33" t="s">
        <v>3418</v>
      </c>
      <c r="S659">
        <v>1570</v>
      </c>
      <c r="T659" s="2" t="s">
        <v>64</v>
      </c>
      <c r="U659" s="39" t="s">
        <v>64</v>
      </c>
    </row>
    <row r="660" spans="1:21" x14ac:dyDescent="0.35">
      <c r="A660" s="33">
        <v>161263</v>
      </c>
      <c r="B660" s="33" t="s">
        <v>621</v>
      </c>
      <c r="C660" s="33">
        <v>603177</v>
      </c>
      <c r="D660" s="33" t="s">
        <v>2793</v>
      </c>
      <c r="E660" s="33" t="s">
        <v>6195</v>
      </c>
      <c r="F660" s="33" t="s">
        <v>3370</v>
      </c>
      <c r="G660" s="33" t="s">
        <v>3371</v>
      </c>
      <c r="H660" t="s">
        <v>6196</v>
      </c>
      <c r="I660" s="2">
        <v>239914594</v>
      </c>
      <c r="J660" s="33" t="s">
        <v>6197</v>
      </c>
      <c r="K660" s="33" t="s">
        <v>6191</v>
      </c>
      <c r="L660" s="33" t="s">
        <v>117</v>
      </c>
      <c r="M660" s="33" t="s">
        <v>117</v>
      </c>
      <c r="N660" s="33" t="s">
        <v>6198</v>
      </c>
      <c r="O660" s="33" t="s">
        <v>5707</v>
      </c>
      <c r="P660" s="33" t="s">
        <v>117</v>
      </c>
      <c r="Q660" s="33" t="s">
        <v>3378</v>
      </c>
      <c r="R660" s="33" t="s">
        <v>3465</v>
      </c>
      <c r="S660">
        <v>1234</v>
      </c>
      <c r="T660" s="2" t="s">
        <v>64</v>
      </c>
      <c r="U660" s="39" t="s">
        <v>64</v>
      </c>
    </row>
    <row r="661" spans="1:21" x14ac:dyDescent="0.35">
      <c r="A661" s="33">
        <v>161305</v>
      </c>
      <c r="B661" s="33" t="s">
        <v>649</v>
      </c>
      <c r="C661" s="33">
        <v>603355</v>
      </c>
      <c r="D661" s="33" t="s">
        <v>2817</v>
      </c>
      <c r="E661" s="33" t="s">
        <v>6199</v>
      </c>
      <c r="F661" s="33" t="s">
        <v>3370</v>
      </c>
      <c r="G661" s="33" t="s">
        <v>3371</v>
      </c>
      <c r="H661" t="s">
        <v>6200</v>
      </c>
      <c r="I661" s="2">
        <v>239705770</v>
      </c>
      <c r="J661" s="33" t="s">
        <v>6201</v>
      </c>
      <c r="K661" s="33" t="s">
        <v>6191</v>
      </c>
      <c r="L661" s="33" t="s">
        <v>117</v>
      </c>
      <c r="M661" s="33" t="s">
        <v>117</v>
      </c>
      <c r="N661" s="33" t="s">
        <v>6202</v>
      </c>
      <c r="O661" s="33" t="s">
        <v>5707</v>
      </c>
      <c r="P661" s="33" t="s">
        <v>117</v>
      </c>
      <c r="Q661" s="33" t="s">
        <v>3378</v>
      </c>
      <c r="R661" s="33" t="s">
        <v>3387</v>
      </c>
      <c r="S661">
        <v>1361</v>
      </c>
      <c r="T661" s="2" t="s">
        <v>64</v>
      </c>
      <c r="U661" s="39" t="s">
        <v>64</v>
      </c>
    </row>
    <row r="662" spans="1:21" x14ac:dyDescent="0.35">
      <c r="A662" s="33">
        <v>161329</v>
      </c>
      <c r="B662" s="33" t="s">
        <v>678</v>
      </c>
      <c r="C662" s="33">
        <v>603444</v>
      </c>
      <c r="D662" s="33" t="s">
        <v>2841</v>
      </c>
      <c r="E662" s="33" t="s">
        <v>6203</v>
      </c>
      <c r="F662" s="33" t="s">
        <v>3370</v>
      </c>
      <c r="G662" s="33" t="s">
        <v>3371</v>
      </c>
      <c r="H662" t="s">
        <v>6204</v>
      </c>
      <c r="I662" s="2">
        <v>23948494</v>
      </c>
      <c r="J662" s="33" t="s">
        <v>6205</v>
      </c>
      <c r="K662" s="33" t="s">
        <v>6191</v>
      </c>
      <c r="L662" s="33" t="s">
        <v>117</v>
      </c>
      <c r="M662" s="33" t="s">
        <v>117</v>
      </c>
      <c r="N662" s="33" t="s">
        <v>6206</v>
      </c>
      <c r="O662" s="33" t="s">
        <v>5707</v>
      </c>
      <c r="P662" s="33" t="s">
        <v>117</v>
      </c>
      <c r="Q662" s="33" t="s">
        <v>3378</v>
      </c>
      <c r="R662" s="33" t="s">
        <v>3465</v>
      </c>
      <c r="S662">
        <v>1535</v>
      </c>
      <c r="T662" s="2" t="s">
        <v>64</v>
      </c>
      <c r="U662" s="39" t="s">
        <v>64</v>
      </c>
    </row>
    <row r="663" spans="1:21" x14ac:dyDescent="0.35">
      <c r="A663" s="33">
        <v>161342</v>
      </c>
      <c r="B663" s="33" t="s">
        <v>735</v>
      </c>
      <c r="C663" s="33">
        <v>604191</v>
      </c>
      <c r="D663" s="33" t="s">
        <v>2865</v>
      </c>
      <c r="E663" s="33" t="s">
        <v>6207</v>
      </c>
      <c r="F663" s="33" t="s">
        <v>3370</v>
      </c>
      <c r="G663" s="33" t="s">
        <v>3371</v>
      </c>
      <c r="H663" t="s">
        <v>6208</v>
      </c>
      <c r="I663" s="2"/>
      <c r="J663" s="33" t="s">
        <v>6209</v>
      </c>
      <c r="K663" s="33" t="s">
        <v>6210</v>
      </c>
      <c r="L663" s="33" t="s">
        <v>6211</v>
      </c>
      <c r="M663" s="33" t="s">
        <v>117</v>
      </c>
      <c r="N663" s="33" t="s">
        <v>6212</v>
      </c>
      <c r="O663" s="33" t="s">
        <v>5707</v>
      </c>
      <c r="P663" s="33" t="s">
        <v>117</v>
      </c>
      <c r="Q663" s="33" t="s">
        <v>3378</v>
      </c>
      <c r="R663" s="33" t="s">
        <v>3398</v>
      </c>
      <c r="S663">
        <v>1693</v>
      </c>
      <c r="T663" s="2" t="s">
        <v>64</v>
      </c>
      <c r="U663" s="39" t="s">
        <v>3399</v>
      </c>
    </row>
    <row r="664" spans="1:21" x14ac:dyDescent="0.35">
      <c r="A664" s="33">
        <v>161342</v>
      </c>
      <c r="B664" s="33" t="s">
        <v>707</v>
      </c>
      <c r="C664" s="33">
        <v>604908</v>
      </c>
      <c r="D664" s="33" t="s">
        <v>2865</v>
      </c>
      <c r="E664" s="33" t="s">
        <v>6207</v>
      </c>
      <c r="F664" s="33" t="s">
        <v>3389</v>
      </c>
      <c r="G664" s="33" t="s">
        <v>3371</v>
      </c>
      <c r="H664" t="s">
        <v>6208</v>
      </c>
      <c r="I664" s="2"/>
      <c r="J664" s="33" t="s">
        <v>6213</v>
      </c>
      <c r="K664" s="33" t="s">
        <v>6210</v>
      </c>
      <c r="L664" s="33" t="s">
        <v>6211</v>
      </c>
      <c r="M664" s="33" t="s">
        <v>117</v>
      </c>
      <c r="N664" s="33" t="s">
        <v>6214</v>
      </c>
      <c r="O664" s="33" t="s">
        <v>5707</v>
      </c>
      <c r="P664" s="33" t="s">
        <v>117</v>
      </c>
      <c r="Q664" s="33" t="s">
        <v>3378</v>
      </c>
      <c r="R664" s="33" t="s">
        <v>3387</v>
      </c>
      <c r="S664">
        <v>1693</v>
      </c>
      <c r="T664" s="2" t="s">
        <v>64</v>
      </c>
      <c r="U664" s="39" t="s">
        <v>64</v>
      </c>
    </row>
    <row r="665" spans="1:21" x14ac:dyDescent="0.35">
      <c r="A665" s="33">
        <v>161354</v>
      </c>
      <c r="B665" s="33" t="s">
        <v>763</v>
      </c>
      <c r="C665" s="33">
        <v>605017</v>
      </c>
      <c r="D665" s="33" t="s">
        <v>2889</v>
      </c>
      <c r="E665" s="33" t="s">
        <v>6215</v>
      </c>
      <c r="F665" s="33" t="s">
        <v>3389</v>
      </c>
      <c r="G665" s="33" t="s">
        <v>3371</v>
      </c>
      <c r="H665" t="s">
        <v>6216</v>
      </c>
      <c r="I665" s="2">
        <v>233929895</v>
      </c>
      <c r="J665" s="33" t="s">
        <v>6217</v>
      </c>
      <c r="K665" s="33" t="s">
        <v>6218</v>
      </c>
      <c r="L665" s="33" t="s">
        <v>6219</v>
      </c>
      <c r="M665" s="33" t="s">
        <v>117</v>
      </c>
      <c r="N665" s="33" t="s">
        <v>6220</v>
      </c>
      <c r="O665" s="33" t="s">
        <v>5707</v>
      </c>
      <c r="P665" s="33" t="s">
        <v>117</v>
      </c>
      <c r="Q665" s="33" t="s">
        <v>3378</v>
      </c>
      <c r="R665" s="33" t="s">
        <v>3418</v>
      </c>
      <c r="S665">
        <v>1274</v>
      </c>
      <c r="T665" s="2" t="s">
        <v>64</v>
      </c>
      <c r="U665" s="39" t="s">
        <v>64</v>
      </c>
    </row>
    <row r="666" spans="1:21" x14ac:dyDescent="0.35">
      <c r="A666" s="33">
        <v>161354</v>
      </c>
      <c r="B666" s="33" t="s">
        <v>791</v>
      </c>
      <c r="C666" s="33">
        <v>605319</v>
      </c>
      <c r="D666" s="33" t="s">
        <v>2889</v>
      </c>
      <c r="E666" s="33" t="s">
        <v>6215</v>
      </c>
      <c r="F666" s="33" t="s">
        <v>3370</v>
      </c>
      <c r="G666" s="33" t="s">
        <v>3371</v>
      </c>
      <c r="H666" t="s">
        <v>6216</v>
      </c>
      <c r="I666" s="2">
        <v>233929895</v>
      </c>
      <c r="J666" s="33" t="s">
        <v>6221</v>
      </c>
      <c r="K666" s="33" t="s">
        <v>6218</v>
      </c>
      <c r="L666" s="33" t="s">
        <v>6219</v>
      </c>
      <c r="M666" s="33" t="s">
        <v>117</v>
      </c>
      <c r="N666" s="33" t="s">
        <v>6222</v>
      </c>
      <c r="O666" s="33" t="s">
        <v>5707</v>
      </c>
      <c r="P666" s="33" t="s">
        <v>117</v>
      </c>
      <c r="Q666" s="33" t="s">
        <v>3378</v>
      </c>
      <c r="R666" s="33" t="s">
        <v>3556</v>
      </c>
      <c r="S666">
        <v>1274</v>
      </c>
      <c r="T666" s="2" t="s">
        <v>64</v>
      </c>
      <c r="U666" s="39" t="s">
        <v>3399</v>
      </c>
    </row>
    <row r="667" spans="1:21" x14ac:dyDescent="0.35">
      <c r="A667" s="33">
        <v>161366</v>
      </c>
      <c r="B667" s="33" t="s">
        <v>820</v>
      </c>
      <c r="C667" s="33">
        <v>605390</v>
      </c>
      <c r="D667" s="33" t="s">
        <v>2913</v>
      </c>
      <c r="E667" s="33" t="s">
        <v>6223</v>
      </c>
      <c r="F667" s="33" t="s">
        <v>3389</v>
      </c>
      <c r="G667" s="33" t="s">
        <v>3371</v>
      </c>
      <c r="H667" t="s">
        <v>6224</v>
      </c>
      <c r="I667" s="2">
        <v>233433178</v>
      </c>
      <c r="J667" s="33" t="s">
        <v>6225</v>
      </c>
      <c r="K667" s="33" t="s">
        <v>6218</v>
      </c>
      <c r="L667" s="33" t="s">
        <v>6219</v>
      </c>
      <c r="M667" s="33" t="s">
        <v>117</v>
      </c>
      <c r="N667" s="33" t="s">
        <v>6226</v>
      </c>
      <c r="O667" s="33" t="s">
        <v>5707</v>
      </c>
      <c r="P667" s="33" t="s">
        <v>117</v>
      </c>
      <c r="Q667" s="33" t="s">
        <v>3378</v>
      </c>
      <c r="R667" s="33" t="s">
        <v>3897</v>
      </c>
      <c r="S667">
        <v>1093</v>
      </c>
      <c r="T667" s="2" t="s">
        <v>64</v>
      </c>
      <c r="U667" s="39" t="s">
        <v>64</v>
      </c>
    </row>
    <row r="668" spans="1:21" x14ac:dyDescent="0.35">
      <c r="A668" s="33">
        <v>161366</v>
      </c>
      <c r="B668" s="33" t="s">
        <v>849</v>
      </c>
      <c r="C668" s="33">
        <v>605976</v>
      </c>
      <c r="D668" s="33" t="s">
        <v>2913</v>
      </c>
      <c r="E668" s="33" t="s">
        <v>6223</v>
      </c>
      <c r="F668" s="33" t="s">
        <v>3370</v>
      </c>
      <c r="G668" s="33" t="s">
        <v>3371</v>
      </c>
      <c r="H668" t="s">
        <v>6224</v>
      </c>
      <c r="I668" s="2">
        <v>233433178</v>
      </c>
      <c r="J668" s="33" t="s">
        <v>6227</v>
      </c>
      <c r="K668" s="33" t="s">
        <v>6218</v>
      </c>
      <c r="L668" s="33" t="s">
        <v>6219</v>
      </c>
      <c r="M668" s="33" t="s">
        <v>117</v>
      </c>
      <c r="N668" s="33" t="s">
        <v>6228</v>
      </c>
      <c r="O668" s="33" t="s">
        <v>5707</v>
      </c>
      <c r="P668" s="33" t="s">
        <v>117</v>
      </c>
      <c r="Q668" s="33" t="s">
        <v>3378</v>
      </c>
      <c r="R668" s="33" t="s">
        <v>3398</v>
      </c>
      <c r="S668">
        <v>1093</v>
      </c>
      <c r="T668" s="2" t="s">
        <v>64</v>
      </c>
      <c r="U668" s="39" t="s">
        <v>3399</v>
      </c>
    </row>
    <row r="669" spans="1:21" x14ac:dyDescent="0.35">
      <c r="A669" s="33">
        <v>161378</v>
      </c>
      <c r="B669" s="33" t="s">
        <v>879</v>
      </c>
      <c r="C669" s="33">
        <v>605082</v>
      </c>
      <c r="D669" s="33" t="s">
        <v>2936</v>
      </c>
      <c r="E669" s="33" t="s">
        <v>6229</v>
      </c>
      <c r="F669" s="33" t="s">
        <v>3370</v>
      </c>
      <c r="G669" s="33" t="s">
        <v>3371</v>
      </c>
      <c r="H669" t="s">
        <v>6230</v>
      </c>
      <c r="I669" s="2">
        <v>233946968</v>
      </c>
      <c r="J669" s="33" t="s">
        <v>6231</v>
      </c>
      <c r="K669" s="33" t="s">
        <v>6232</v>
      </c>
      <c r="L669" s="33" t="s">
        <v>6219</v>
      </c>
      <c r="M669" s="33" t="s">
        <v>117</v>
      </c>
      <c r="N669" s="33" t="s">
        <v>6233</v>
      </c>
      <c r="O669" s="33" t="s">
        <v>5707</v>
      </c>
      <c r="P669" s="33" t="s">
        <v>117</v>
      </c>
      <c r="Q669" s="33" t="s">
        <v>3378</v>
      </c>
      <c r="R669" s="33" t="s">
        <v>3418</v>
      </c>
      <c r="S669">
        <v>824</v>
      </c>
      <c r="T669" s="2" t="s">
        <v>64</v>
      </c>
      <c r="U669" s="39" t="s">
        <v>64</v>
      </c>
    </row>
    <row r="670" spans="1:21" x14ac:dyDescent="0.35">
      <c r="A670" s="33">
        <v>161380</v>
      </c>
      <c r="B670" s="33" t="s">
        <v>908</v>
      </c>
      <c r="C670" s="33">
        <v>605296</v>
      </c>
      <c r="D670" s="33" t="s">
        <v>2958</v>
      </c>
      <c r="E670" s="33" t="s">
        <v>6234</v>
      </c>
      <c r="F670" s="33" t="s">
        <v>3370</v>
      </c>
      <c r="G670" s="33" t="s">
        <v>3371</v>
      </c>
      <c r="H670" t="s">
        <v>6235</v>
      </c>
      <c r="I670" s="2">
        <v>233422653</v>
      </c>
      <c r="J670" s="33" t="s">
        <v>6236</v>
      </c>
      <c r="K670" s="33" t="s">
        <v>6218</v>
      </c>
      <c r="L670" s="33" t="s">
        <v>6219</v>
      </c>
      <c r="M670" s="33" t="s">
        <v>117</v>
      </c>
      <c r="N670" s="33" t="s">
        <v>6237</v>
      </c>
      <c r="O670" s="33" t="s">
        <v>5707</v>
      </c>
      <c r="P670" s="33" t="s">
        <v>117</v>
      </c>
      <c r="Q670" s="33" t="s">
        <v>3378</v>
      </c>
      <c r="R670" s="33" t="s">
        <v>3418</v>
      </c>
      <c r="S670">
        <v>1846</v>
      </c>
      <c r="T670" s="2" t="s">
        <v>64</v>
      </c>
      <c r="U670" s="39" t="s">
        <v>64</v>
      </c>
    </row>
    <row r="671" spans="1:21" x14ac:dyDescent="0.35">
      <c r="A671" s="33">
        <v>161391</v>
      </c>
      <c r="B671" s="33" t="s">
        <v>936</v>
      </c>
      <c r="C671" s="33">
        <v>607001</v>
      </c>
      <c r="D671" s="33" t="s">
        <v>2980</v>
      </c>
      <c r="E671" s="33" t="s">
        <v>6238</v>
      </c>
      <c r="F671" s="33" t="s">
        <v>3389</v>
      </c>
      <c r="G671" s="33" t="s">
        <v>3371</v>
      </c>
      <c r="H671" t="s">
        <v>6239</v>
      </c>
      <c r="I671" s="2">
        <v>239993267</v>
      </c>
      <c r="J671" s="33" t="s">
        <v>6240</v>
      </c>
      <c r="K671" s="33" t="s">
        <v>6241</v>
      </c>
      <c r="L671" s="33" t="s">
        <v>6242</v>
      </c>
      <c r="M671" s="33" t="s">
        <v>117</v>
      </c>
      <c r="N671" s="33" t="s">
        <v>6243</v>
      </c>
      <c r="O671" s="33" t="s">
        <v>5707</v>
      </c>
      <c r="P671" s="33" t="s">
        <v>117</v>
      </c>
      <c r="Q671" s="33" t="s">
        <v>3378</v>
      </c>
      <c r="R671" s="33" t="s">
        <v>3465</v>
      </c>
      <c r="S671">
        <v>1730</v>
      </c>
      <c r="T671" s="2" t="s">
        <v>64</v>
      </c>
      <c r="U671" s="39" t="s">
        <v>64</v>
      </c>
    </row>
    <row r="672" spans="1:21" x14ac:dyDescent="0.35">
      <c r="A672" s="33">
        <v>161391</v>
      </c>
      <c r="B672" s="33" t="s">
        <v>989</v>
      </c>
      <c r="C672" s="33">
        <v>607473</v>
      </c>
      <c r="D672" s="33" t="s">
        <v>2980</v>
      </c>
      <c r="E672" s="33" t="s">
        <v>6238</v>
      </c>
      <c r="F672" s="33" t="s">
        <v>3370</v>
      </c>
      <c r="G672" s="33" t="s">
        <v>3371</v>
      </c>
      <c r="H672" t="s">
        <v>6239</v>
      </c>
      <c r="I672" s="2">
        <v>239993267</v>
      </c>
      <c r="J672" s="33" t="s">
        <v>6244</v>
      </c>
      <c r="K672" s="33" t="s">
        <v>6245</v>
      </c>
      <c r="L672" s="33" t="s">
        <v>6242</v>
      </c>
      <c r="M672" s="33" t="s">
        <v>117</v>
      </c>
      <c r="N672" s="33" t="s">
        <v>6246</v>
      </c>
      <c r="O672" s="33" t="s">
        <v>5707</v>
      </c>
      <c r="P672" s="33" t="s">
        <v>117</v>
      </c>
      <c r="Q672" s="33" t="s">
        <v>3378</v>
      </c>
      <c r="R672" s="33" t="s">
        <v>3398</v>
      </c>
      <c r="S672">
        <v>1730</v>
      </c>
      <c r="T672" s="2" t="s">
        <v>64</v>
      </c>
      <c r="U672" s="39" t="s">
        <v>3399</v>
      </c>
    </row>
    <row r="673" spans="1:21" x14ac:dyDescent="0.35">
      <c r="A673" s="33">
        <v>161391</v>
      </c>
      <c r="B673" s="33" t="s">
        <v>963</v>
      </c>
      <c r="C673" s="33">
        <v>607567</v>
      </c>
      <c r="D673" s="33" t="s">
        <v>2980</v>
      </c>
      <c r="E673" s="33" t="s">
        <v>6238</v>
      </c>
      <c r="F673" s="33" t="s">
        <v>3389</v>
      </c>
      <c r="G673" s="33" t="s">
        <v>3371</v>
      </c>
      <c r="H673" t="s">
        <v>6239</v>
      </c>
      <c r="I673" s="2">
        <v>239993267</v>
      </c>
      <c r="J673" s="33" t="s">
        <v>6247</v>
      </c>
      <c r="K673" s="33" t="s">
        <v>6245</v>
      </c>
      <c r="L673" s="33" t="s">
        <v>6242</v>
      </c>
      <c r="M673" s="33" t="s">
        <v>117</v>
      </c>
      <c r="N673" s="33" t="s">
        <v>6248</v>
      </c>
      <c r="O673" s="33" t="s">
        <v>5707</v>
      </c>
      <c r="P673" s="33" t="s">
        <v>117</v>
      </c>
      <c r="Q673" s="33" t="s">
        <v>3378</v>
      </c>
      <c r="R673" s="33" t="s">
        <v>3465</v>
      </c>
      <c r="S673">
        <v>1730</v>
      </c>
      <c r="T673" s="2" t="s">
        <v>64</v>
      </c>
      <c r="U673" s="39" t="s">
        <v>64</v>
      </c>
    </row>
    <row r="674" spans="1:21" x14ac:dyDescent="0.35">
      <c r="A674" s="33">
        <v>161410</v>
      </c>
      <c r="B674" s="33" t="s">
        <v>1042</v>
      </c>
      <c r="C674" s="33">
        <v>609579</v>
      </c>
      <c r="D674" s="33" t="s">
        <v>3002</v>
      </c>
      <c r="E674" s="33" t="s">
        <v>6249</v>
      </c>
      <c r="F674" s="33" t="s">
        <v>3370</v>
      </c>
      <c r="G674" s="33" t="s">
        <v>3371</v>
      </c>
      <c r="H674" t="s">
        <v>6250</v>
      </c>
      <c r="I674" s="2">
        <v>239549314</v>
      </c>
      <c r="J674" s="33" t="s">
        <v>6251</v>
      </c>
      <c r="K674" s="33" t="s">
        <v>6252</v>
      </c>
      <c r="L674" s="33" t="s">
        <v>6253</v>
      </c>
      <c r="M674" s="33" t="s">
        <v>117</v>
      </c>
      <c r="N674" s="33" t="s">
        <v>6254</v>
      </c>
      <c r="O674" s="33" t="s">
        <v>5707</v>
      </c>
      <c r="P674" s="33" t="s">
        <v>117</v>
      </c>
      <c r="Q674" s="33" t="s">
        <v>3378</v>
      </c>
      <c r="R674" s="33" t="s">
        <v>3379</v>
      </c>
      <c r="S674">
        <v>1071</v>
      </c>
      <c r="T674" s="2" t="s">
        <v>64</v>
      </c>
      <c r="U674" s="39" t="s">
        <v>64</v>
      </c>
    </row>
    <row r="675" spans="1:21" x14ac:dyDescent="0.35">
      <c r="A675" s="33">
        <v>161410</v>
      </c>
      <c r="B675" s="33" t="s">
        <v>1016</v>
      </c>
      <c r="C675" s="33">
        <v>609819</v>
      </c>
      <c r="D675" s="33" t="s">
        <v>3002</v>
      </c>
      <c r="E675" s="33" t="s">
        <v>6249</v>
      </c>
      <c r="F675" s="33" t="s">
        <v>3389</v>
      </c>
      <c r="G675" s="33" t="s">
        <v>3371</v>
      </c>
      <c r="H675" t="s">
        <v>6250</v>
      </c>
      <c r="I675" s="2">
        <v>239549314</v>
      </c>
      <c r="J675" s="33" t="s">
        <v>6255</v>
      </c>
      <c r="K675" s="33" t="s">
        <v>6256</v>
      </c>
      <c r="L675" s="33" t="s">
        <v>6253</v>
      </c>
      <c r="M675" s="33" t="s">
        <v>117</v>
      </c>
      <c r="N675" s="33" t="s">
        <v>6257</v>
      </c>
      <c r="O675" s="33" t="s">
        <v>5707</v>
      </c>
      <c r="P675" s="33" t="s">
        <v>117</v>
      </c>
      <c r="Q675" s="33" t="s">
        <v>3378</v>
      </c>
      <c r="R675" s="33" t="s">
        <v>3456</v>
      </c>
      <c r="S675">
        <v>1071</v>
      </c>
      <c r="T675" s="2" t="s">
        <v>64</v>
      </c>
      <c r="U675" s="39" t="s">
        <v>64</v>
      </c>
    </row>
    <row r="676" spans="1:21" x14ac:dyDescent="0.35">
      <c r="A676" s="33">
        <v>161433</v>
      </c>
      <c r="B676" s="33" t="s">
        <v>1101</v>
      </c>
      <c r="C676" s="33">
        <v>610020</v>
      </c>
      <c r="D676" s="33" t="s">
        <v>3022</v>
      </c>
      <c r="E676" s="33" t="s">
        <v>6258</v>
      </c>
      <c r="F676" s="33" t="s">
        <v>3389</v>
      </c>
      <c r="G676" s="33" t="s">
        <v>3371</v>
      </c>
      <c r="H676" t="s">
        <v>6259</v>
      </c>
      <c r="I676" s="2">
        <v>239621280</v>
      </c>
      <c r="J676" s="33" t="s">
        <v>6260</v>
      </c>
      <c r="K676" s="33" t="s">
        <v>6261</v>
      </c>
      <c r="L676" s="33" t="s">
        <v>6262</v>
      </c>
      <c r="M676" s="33" t="s">
        <v>117</v>
      </c>
      <c r="N676" s="33" t="s">
        <v>6263</v>
      </c>
      <c r="O676" s="33" t="s">
        <v>5707</v>
      </c>
      <c r="P676" s="33" t="s">
        <v>117</v>
      </c>
      <c r="Q676" s="33" t="s">
        <v>3378</v>
      </c>
      <c r="R676" s="33" t="s">
        <v>3456</v>
      </c>
      <c r="S676">
        <v>1914</v>
      </c>
      <c r="T676" s="2" t="s">
        <v>64</v>
      </c>
      <c r="U676" s="39" t="s">
        <v>64</v>
      </c>
    </row>
    <row r="677" spans="1:21" x14ac:dyDescent="0.35">
      <c r="A677" s="33">
        <v>161433</v>
      </c>
      <c r="B677" s="33" t="s">
        <v>1128</v>
      </c>
      <c r="C677" s="33">
        <v>610035</v>
      </c>
      <c r="D677" s="33" t="s">
        <v>3022</v>
      </c>
      <c r="E677" s="33" t="s">
        <v>6258</v>
      </c>
      <c r="F677" s="33" t="s">
        <v>3389</v>
      </c>
      <c r="G677" s="33" t="s">
        <v>3371</v>
      </c>
      <c r="H677" t="s">
        <v>6259</v>
      </c>
      <c r="I677" s="2">
        <v>239621280</v>
      </c>
      <c r="J677" s="33" t="s">
        <v>6264</v>
      </c>
      <c r="K677" s="33" t="s">
        <v>6265</v>
      </c>
      <c r="L677" s="33" t="s">
        <v>6262</v>
      </c>
      <c r="M677" s="33" t="s">
        <v>117</v>
      </c>
      <c r="N677" s="33" t="s">
        <v>6266</v>
      </c>
      <c r="O677" s="33" t="s">
        <v>5707</v>
      </c>
      <c r="P677" s="33" t="s">
        <v>117</v>
      </c>
      <c r="Q677" s="33" t="s">
        <v>3378</v>
      </c>
      <c r="R677" s="33" t="s">
        <v>3387</v>
      </c>
      <c r="S677">
        <v>1914</v>
      </c>
      <c r="T677" s="2" t="s">
        <v>64</v>
      </c>
      <c r="U677" s="39" t="s">
        <v>64</v>
      </c>
    </row>
    <row r="678" spans="1:21" x14ac:dyDescent="0.35">
      <c r="A678" s="33">
        <v>161433</v>
      </c>
      <c r="B678" s="33" t="s">
        <v>1072</v>
      </c>
      <c r="C678" s="33">
        <v>610807</v>
      </c>
      <c r="D678" s="33" t="s">
        <v>3022</v>
      </c>
      <c r="E678" s="33" t="s">
        <v>6258</v>
      </c>
      <c r="F678" s="33" t="s">
        <v>3389</v>
      </c>
      <c r="G678" s="33" t="s">
        <v>3371</v>
      </c>
      <c r="H678" t="s">
        <v>6259</v>
      </c>
      <c r="I678" s="2">
        <v>239621280</v>
      </c>
      <c r="J678" s="33" t="s">
        <v>6267</v>
      </c>
      <c r="K678" s="33" t="s">
        <v>6268</v>
      </c>
      <c r="L678" s="33" t="s">
        <v>6262</v>
      </c>
      <c r="M678" s="33" t="s">
        <v>117</v>
      </c>
      <c r="N678" s="33" t="s">
        <v>6269</v>
      </c>
      <c r="O678" s="33" t="s">
        <v>5707</v>
      </c>
      <c r="P678" s="33" t="s">
        <v>117</v>
      </c>
      <c r="Q678" s="33" t="s">
        <v>3378</v>
      </c>
      <c r="R678" s="33" t="s">
        <v>3465</v>
      </c>
      <c r="S678">
        <v>1914</v>
      </c>
      <c r="T678" s="2" t="s">
        <v>64</v>
      </c>
      <c r="U678" s="39" t="s">
        <v>64</v>
      </c>
    </row>
    <row r="679" spans="1:21" x14ac:dyDescent="0.35">
      <c r="A679" s="33">
        <v>161433</v>
      </c>
      <c r="B679" s="33" t="s">
        <v>1154</v>
      </c>
      <c r="C679" s="33">
        <v>610991</v>
      </c>
      <c r="D679" s="33" t="s">
        <v>3022</v>
      </c>
      <c r="E679" s="33" t="s">
        <v>6258</v>
      </c>
      <c r="F679" s="33" t="s">
        <v>3370</v>
      </c>
      <c r="G679" s="33" t="s">
        <v>3371</v>
      </c>
      <c r="H679" t="s">
        <v>6259</v>
      </c>
      <c r="I679" s="2">
        <v>239621280</v>
      </c>
      <c r="J679" s="33" t="s">
        <v>6270</v>
      </c>
      <c r="K679" s="33" t="s">
        <v>6271</v>
      </c>
      <c r="L679" s="33" t="s">
        <v>6262</v>
      </c>
      <c r="M679" s="33" t="s">
        <v>117</v>
      </c>
      <c r="N679" s="33" t="s">
        <v>6272</v>
      </c>
      <c r="O679" s="33" t="s">
        <v>5707</v>
      </c>
      <c r="P679" s="33" t="s">
        <v>117</v>
      </c>
      <c r="Q679" s="33" t="s">
        <v>3378</v>
      </c>
      <c r="R679" s="33" t="s">
        <v>3439</v>
      </c>
      <c r="S679">
        <v>1914</v>
      </c>
      <c r="T679" s="2" t="s">
        <v>64</v>
      </c>
      <c r="U679" s="39" t="s">
        <v>64</v>
      </c>
    </row>
    <row r="680" spans="1:21" x14ac:dyDescent="0.35">
      <c r="A680" s="33">
        <v>161469</v>
      </c>
      <c r="B680" s="33" t="s">
        <v>1180</v>
      </c>
      <c r="C680" s="33">
        <v>615185</v>
      </c>
      <c r="D680" s="33" t="s">
        <v>3039</v>
      </c>
      <c r="E680" s="33" t="s">
        <v>6273</v>
      </c>
      <c r="F680" s="33" t="s">
        <v>3389</v>
      </c>
      <c r="G680" s="33" t="s">
        <v>3371</v>
      </c>
      <c r="H680" t="s">
        <v>6274</v>
      </c>
      <c r="I680" s="2">
        <v>239641345</v>
      </c>
      <c r="J680" s="33" t="s">
        <v>6275</v>
      </c>
      <c r="K680" s="33" t="s">
        <v>6276</v>
      </c>
      <c r="L680" s="33" t="s">
        <v>6277</v>
      </c>
      <c r="M680" s="33" t="s">
        <v>117</v>
      </c>
      <c r="N680" s="33" t="s">
        <v>6278</v>
      </c>
      <c r="O680" s="33" t="s">
        <v>5707</v>
      </c>
      <c r="P680" s="33" t="s">
        <v>117</v>
      </c>
      <c r="Q680" s="33" t="s">
        <v>3378</v>
      </c>
      <c r="R680" s="33" t="s">
        <v>3465</v>
      </c>
      <c r="S680">
        <v>1228</v>
      </c>
      <c r="T680" s="2" t="s">
        <v>64</v>
      </c>
      <c r="U680" s="39" t="s">
        <v>64</v>
      </c>
    </row>
    <row r="681" spans="1:21" x14ac:dyDescent="0.35">
      <c r="A681" s="33">
        <v>161469</v>
      </c>
      <c r="B681" s="33" t="s">
        <v>1205</v>
      </c>
      <c r="C681" s="33">
        <v>615304</v>
      </c>
      <c r="D681" s="33" t="s">
        <v>3039</v>
      </c>
      <c r="E681" s="33" t="s">
        <v>6273</v>
      </c>
      <c r="F681" s="33" t="s">
        <v>3370</v>
      </c>
      <c r="G681" s="33" t="s">
        <v>3371</v>
      </c>
      <c r="H681" t="s">
        <v>6274</v>
      </c>
      <c r="I681" s="2">
        <v>239641345</v>
      </c>
      <c r="J681" s="33" t="s">
        <v>6279</v>
      </c>
      <c r="K681" s="33" t="s">
        <v>6276</v>
      </c>
      <c r="L681" s="33" t="s">
        <v>6277</v>
      </c>
      <c r="M681" s="33" t="s">
        <v>117</v>
      </c>
      <c r="N681" s="33" t="s">
        <v>6280</v>
      </c>
      <c r="O681" s="33" t="s">
        <v>5707</v>
      </c>
      <c r="P681" s="33" t="s">
        <v>117</v>
      </c>
      <c r="Q681" s="33" t="s">
        <v>3378</v>
      </c>
      <c r="R681" s="33" t="s">
        <v>3439</v>
      </c>
      <c r="S681">
        <v>1228</v>
      </c>
      <c r="T681" s="2" t="s">
        <v>64</v>
      </c>
      <c r="U681" s="39" t="s">
        <v>64</v>
      </c>
    </row>
    <row r="682" spans="1:21" x14ac:dyDescent="0.35">
      <c r="A682" s="33">
        <v>161482</v>
      </c>
      <c r="B682" s="33" t="s">
        <v>1230</v>
      </c>
      <c r="C682" s="33">
        <v>616029</v>
      </c>
      <c r="D682" s="33" t="s">
        <v>3056</v>
      </c>
      <c r="E682" s="33" t="s">
        <v>6281</v>
      </c>
      <c r="F682" s="33" t="s">
        <v>3389</v>
      </c>
      <c r="G682" s="33" t="s">
        <v>3371</v>
      </c>
      <c r="H682" t="s">
        <v>6282</v>
      </c>
      <c r="I682" s="2">
        <v>917635108</v>
      </c>
      <c r="J682" s="33" t="s">
        <v>6283</v>
      </c>
      <c r="K682" s="33" t="s">
        <v>6284</v>
      </c>
      <c r="L682" s="33" t="s">
        <v>6285</v>
      </c>
      <c r="M682" s="33" t="s">
        <v>117</v>
      </c>
      <c r="N682" s="33" t="s">
        <v>6286</v>
      </c>
      <c r="O682" s="33" t="s">
        <v>5707</v>
      </c>
      <c r="P682" s="33" t="s">
        <v>117</v>
      </c>
      <c r="Q682" s="33" t="s">
        <v>3378</v>
      </c>
      <c r="R682" s="33" t="s">
        <v>3465</v>
      </c>
      <c r="S682">
        <v>994</v>
      </c>
      <c r="T682" s="2" t="s">
        <v>64</v>
      </c>
      <c r="U682" s="39" t="s">
        <v>64</v>
      </c>
    </row>
    <row r="683" spans="1:21" x14ac:dyDescent="0.35">
      <c r="A683" s="33">
        <v>161482</v>
      </c>
      <c r="B683" s="33" t="s">
        <v>1254</v>
      </c>
      <c r="C683" s="33">
        <v>616392</v>
      </c>
      <c r="D683" s="33" t="s">
        <v>3056</v>
      </c>
      <c r="E683" s="33" t="s">
        <v>6281</v>
      </c>
      <c r="F683" s="33" t="s">
        <v>3389</v>
      </c>
      <c r="G683" s="33" t="s">
        <v>3371</v>
      </c>
      <c r="H683" t="s">
        <v>6282</v>
      </c>
      <c r="I683" s="2">
        <v>917635108</v>
      </c>
      <c r="J683" s="33" t="s">
        <v>6287</v>
      </c>
      <c r="K683" s="33" t="s">
        <v>6288</v>
      </c>
      <c r="L683" s="33" t="s">
        <v>6285</v>
      </c>
      <c r="M683" s="33" t="s">
        <v>117</v>
      </c>
      <c r="N683" s="33" t="s">
        <v>6289</v>
      </c>
      <c r="O683" s="33" t="s">
        <v>5707</v>
      </c>
      <c r="P683" s="33" t="s">
        <v>117</v>
      </c>
      <c r="Q683" s="33" t="s">
        <v>3378</v>
      </c>
      <c r="R683" s="33" t="s">
        <v>3897</v>
      </c>
      <c r="S683">
        <v>994</v>
      </c>
      <c r="T683" s="2" t="s">
        <v>64</v>
      </c>
      <c r="U683" s="39" t="s">
        <v>64</v>
      </c>
    </row>
    <row r="684" spans="1:21" x14ac:dyDescent="0.35">
      <c r="A684" s="33">
        <v>161482</v>
      </c>
      <c r="B684" s="33" t="s">
        <v>1279</v>
      </c>
      <c r="C684" s="33">
        <v>616943</v>
      </c>
      <c r="D684" s="33" t="s">
        <v>3056</v>
      </c>
      <c r="E684" s="33" t="s">
        <v>6281</v>
      </c>
      <c r="F684" s="33" t="s">
        <v>3370</v>
      </c>
      <c r="G684" s="33" t="s">
        <v>3371</v>
      </c>
      <c r="H684" t="s">
        <v>6282</v>
      </c>
      <c r="I684" s="2">
        <v>917635108</v>
      </c>
      <c r="J684" s="33" t="s">
        <v>6287</v>
      </c>
      <c r="K684" s="33" t="s">
        <v>6288</v>
      </c>
      <c r="L684" s="33" t="s">
        <v>6285</v>
      </c>
      <c r="M684" s="33" t="s">
        <v>117</v>
      </c>
      <c r="N684" s="33" t="s">
        <v>6289</v>
      </c>
      <c r="O684" s="33" t="s">
        <v>5707</v>
      </c>
      <c r="P684" s="33" t="s">
        <v>117</v>
      </c>
      <c r="Q684" s="33" t="s">
        <v>3378</v>
      </c>
      <c r="R684" s="33" t="s">
        <v>3556</v>
      </c>
      <c r="S684">
        <v>994</v>
      </c>
      <c r="T684" s="2" t="s">
        <v>64</v>
      </c>
      <c r="U684" s="39" t="s">
        <v>3399</v>
      </c>
    </row>
    <row r="685" spans="1:21" x14ac:dyDescent="0.35">
      <c r="A685" s="33">
        <v>161500</v>
      </c>
      <c r="B685" s="33" t="s">
        <v>417</v>
      </c>
      <c r="C685" s="33">
        <v>902600</v>
      </c>
      <c r="D685" s="33" t="s">
        <v>2698</v>
      </c>
      <c r="E685" s="33" t="s">
        <v>6290</v>
      </c>
      <c r="F685" s="33" t="s">
        <v>3370</v>
      </c>
      <c r="G685" s="33" t="s">
        <v>3371</v>
      </c>
      <c r="H685" t="s">
        <v>6291</v>
      </c>
      <c r="I685" s="2">
        <v>271510120</v>
      </c>
      <c r="J685" s="33" t="s">
        <v>6292</v>
      </c>
      <c r="K685" s="33" t="s">
        <v>6293</v>
      </c>
      <c r="L685" s="33" t="s">
        <v>6294</v>
      </c>
      <c r="M685" s="33" t="s">
        <v>118</v>
      </c>
      <c r="N685" s="33" t="s">
        <v>6295</v>
      </c>
      <c r="O685" s="33" t="s">
        <v>5707</v>
      </c>
      <c r="P685" s="33" t="s">
        <v>118</v>
      </c>
      <c r="Q685" s="33" t="s">
        <v>3378</v>
      </c>
      <c r="R685" s="33" t="s">
        <v>3528</v>
      </c>
      <c r="S685">
        <v>362</v>
      </c>
      <c r="T685" s="2" t="s">
        <v>64</v>
      </c>
      <c r="U685" s="39" t="s">
        <v>64</v>
      </c>
    </row>
    <row r="686" spans="1:21" x14ac:dyDescent="0.35">
      <c r="A686" s="33">
        <v>161500</v>
      </c>
      <c r="B686" s="33" t="s">
        <v>389</v>
      </c>
      <c r="C686" s="33">
        <v>902777</v>
      </c>
      <c r="D686" s="33" t="s">
        <v>2698</v>
      </c>
      <c r="E686" s="33" t="s">
        <v>6290</v>
      </c>
      <c r="F686" s="33" t="s">
        <v>3389</v>
      </c>
      <c r="G686" s="33" t="s">
        <v>3371</v>
      </c>
      <c r="H686" t="s">
        <v>6291</v>
      </c>
      <c r="I686" s="2">
        <v>271510120</v>
      </c>
      <c r="J686" s="33" t="s">
        <v>6296</v>
      </c>
      <c r="K686" s="33" t="s">
        <v>6297</v>
      </c>
      <c r="L686" s="33" t="s">
        <v>6294</v>
      </c>
      <c r="M686" s="33" t="s">
        <v>118</v>
      </c>
      <c r="N686" s="33" t="s">
        <v>6298</v>
      </c>
      <c r="O686" s="33" t="s">
        <v>5707</v>
      </c>
      <c r="P686" s="33" t="s">
        <v>118</v>
      </c>
      <c r="Q686" s="33" t="s">
        <v>3378</v>
      </c>
      <c r="R686" s="33" t="s">
        <v>6299</v>
      </c>
      <c r="S686">
        <v>362</v>
      </c>
      <c r="T686" s="2" t="s">
        <v>64</v>
      </c>
      <c r="U686" s="39" t="s">
        <v>64</v>
      </c>
    </row>
    <row r="687" spans="1:21" x14ac:dyDescent="0.35">
      <c r="A687" s="33">
        <v>161512</v>
      </c>
      <c r="B687" s="33" t="s">
        <v>446</v>
      </c>
      <c r="C687" s="33">
        <v>907112</v>
      </c>
      <c r="D687" s="33" t="s">
        <v>2722</v>
      </c>
      <c r="E687" s="33" t="s">
        <v>6300</v>
      </c>
      <c r="F687" s="33" t="s">
        <v>3389</v>
      </c>
      <c r="G687" s="33" t="s">
        <v>3371</v>
      </c>
      <c r="H687" t="s">
        <v>6301</v>
      </c>
      <c r="I687" s="2">
        <v>271591750</v>
      </c>
      <c r="J687" s="33" t="s">
        <v>6302</v>
      </c>
      <c r="K687" s="33" t="s">
        <v>6303</v>
      </c>
      <c r="L687" s="33" t="s">
        <v>118</v>
      </c>
      <c r="M687" s="33" t="s">
        <v>118</v>
      </c>
      <c r="N687" s="33" t="s">
        <v>6304</v>
      </c>
      <c r="O687" s="33" t="s">
        <v>5707</v>
      </c>
      <c r="P687" s="33" t="s">
        <v>118</v>
      </c>
      <c r="Q687" s="33" t="s">
        <v>3378</v>
      </c>
      <c r="R687" s="33" t="s">
        <v>3418</v>
      </c>
      <c r="S687">
        <v>1884</v>
      </c>
      <c r="T687" s="2" t="s">
        <v>64</v>
      </c>
      <c r="U687" s="39" t="s">
        <v>64</v>
      </c>
    </row>
    <row r="688" spans="1:21" x14ac:dyDescent="0.35">
      <c r="A688" s="33">
        <v>161512</v>
      </c>
      <c r="B688" s="33" t="s">
        <v>475</v>
      </c>
      <c r="C688" s="33">
        <v>907334</v>
      </c>
      <c r="D688" s="33" t="s">
        <v>2722</v>
      </c>
      <c r="E688" s="33" t="s">
        <v>6300</v>
      </c>
      <c r="F688" s="33" t="s">
        <v>3370</v>
      </c>
      <c r="G688" s="33" t="s">
        <v>3371</v>
      </c>
      <c r="H688" t="s">
        <v>6301</v>
      </c>
      <c r="I688" s="2">
        <v>271591750</v>
      </c>
      <c r="J688" s="33" t="s">
        <v>6305</v>
      </c>
      <c r="K688" s="33" t="s">
        <v>6303</v>
      </c>
      <c r="L688" s="33" t="s">
        <v>118</v>
      </c>
      <c r="M688" s="33" t="s">
        <v>118</v>
      </c>
      <c r="N688" s="33" t="s">
        <v>6306</v>
      </c>
      <c r="O688" s="33" t="s">
        <v>5707</v>
      </c>
      <c r="P688" s="33" t="s">
        <v>118</v>
      </c>
      <c r="Q688" s="33" t="s">
        <v>3378</v>
      </c>
      <c r="R688" s="33" t="s">
        <v>3556</v>
      </c>
      <c r="S688">
        <v>1884</v>
      </c>
      <c r="T688" s="2" t="s">
        <v>64</v>
      </c>
      <c r="U688" s="39" t="s">
        <v>3399</v>
      </c>
    </row>
    <row r="689" spans="1:21" x14ac:dyDescent="0.35">
      <c r="A689" s="33">
        <v>161548</v>
      </c>
      <c r="B689" s="33" t="s">
        <v>505</v>
      </c>
      <c r="C689" s="33">
        <v>911287</v>
      </c>
      <c r="D689" s="33" t="s">
        <v>2746</v>
      </c>
      <c r="E689" s="33" t="s">
        <v>6307</v>
      </c>
      <c r="F689" s="33" t="s">
        <v>3389</v>
      </c>
      <c r="G689" s="33" t="s">
        <v>3371</v>
      </c>
      <c r="H689" t="s">
        <v>6308</v>
      </c>
      <c r="I689" s="2">
        <v>271608031</v>
      </c>
      <c r="J689" s="33" t="s">
        <v>6309</v>
      </c>
      <c r="K689" s="33" t="s">
        <v>6310</v>
      </c>
      <c r="L689" s="33" t="s">
        <v>6311</v>
      </c>
      <c r="M689" s="33" t="s">
        <v>118</v>
      </c>
      <c r="N689" s="33" t="s">
        <v>6312</v>
      </c>
      <c r="O689" s="33" t="s">
        <v>5707</v>
      </c>
      <c r="P689" s="33" t="s">
        <v>118</v>
      </c>
      <c r="Q689" s="33" t="s">
        <v>3378</v>
      </c>
      <c r="R689" s="33" t="s">
        <v>6313</v>
      </c>
      <c r="S689">
        <v>622</v>
      </c>
      <c r="T689" s="2" t="s">
        <v>64</v>
      </c>
      <c r="U689" s="39" t="s">
        <v>64</v>
      </c>
    </row>
    <row r="690" spans="1:21" x14ac:dyDescent="0.35">
      <c r="A690" s="33">
        <v>161548</v>
      </c>
      <c r="B690" s="33" t="s">
        <v>535</v>
      </c>
      <c r="C690" s="33">
        <v>911829</v>
      </c>
      <c r="D690" s="33" t="s">
        <v>2746</v>
      </c>
      <c r="E690" s="33" t="s">
        <v>6307</v>
      </c>
      <c r="F690" s="33" t="s">
        <v>3370</v>
      </c>
      <c r="G690" s="33" t="s">
        <v>3371</v>
      </c>
      <c r="H690" t="s">
        <v>6308</v>
      </c>
      <c r="I690" s="2">
        <v>271608031</v>
      </c>
      <c r="J690" s="33" t="s">
        <v>6309</v>
      </c>
      <c r="K690" s="33" t="s">
        <v>6310</v>
      </c>
      <c r="L690" s="33" t="s">
        <v>6311</v>
      </c>
      <c r="M690" s="33" t="s">
        <v>118</v>
      </c>
      <c r="N690" s="33" t="s">
        <v>6314</v>
      </c>
      <c r="O690" s="33" t="s">
        <v>5707</v>
      </c>
      <c r="P690" s="33" t="s">
        <v>118</v>
      </c>
      <c r="Q690" s="33" t="s">
        <v>3378</v>
      </c>
      <c r="R690" s="33" t="s">
        <v>3556</v>
      </c>
      <c r="S690">
        <v>622</v>
      </c>
      <c r="T690" s="2" t="s">
        <v>64</v>
      </c>
      <c r="U690" s="39" t="s">
        <v>3399</v>
      </c>
    </row>
    <row r="691" spans="1:21" x14ac:dyDescent="0.35">
      <c r="A691" s="33">
        <v>161561</v>
      </c>
      <c r="B691" s="33" t="s">
        <v>622</v>
      </c>
      <c r="C691" s="33">
        <v>913034</v>
      </c>
      <c r="D691" s="33" t="s">
        <v>2770</v>
      </c>
      <c r="E691" s="33" t="s">
        <v>6315</v>
      </c>
      <c r="F691" s="33" t="s">
        <v>3370</v>
      </c>
      <c r="G691" s="33" t="s">
        <v>3371</v>
      </c>
      <c r="H691" t="s">
        <v>6316</v>
      </c>
      <c r="I691" s="2">
        <v>271886895</v>
      </c>
      <c r="J691" s="33" t="s">
        <v>6317</v>
      </c>
      <c r="K691" s="33" t="s">
        <v>6318</v>
      </c>
      <c r="L691" s="33" t="s">
        <v>6319</v>
      </c>
      <c r="M691" s="33" t="s">
        <v>118</v>
      </c>
      <c r="N691" s="33" t="s">
        <v>6320</v>
      </c>
      <c r="O691" s="33" t="s">
        <v>5707</v>
      </c>
      <c r="P691" s="33" t="s">
        <v>118</v>
      </c>
      <c r="Q691" s="33" t="s">
        <v>3378</v>
      </c>
      <c r="R691" s="33" t="s">
        <v>3398</v>
      </c>
      <c r="S691">
        <v>585</v>
      </c>
      <c r="T691" s="2" t="s">
        <v>64</v>
      </c>
      <c r="U691" s="39" t="s">
        <v>3399</v>
      </c>
    </row>
    <row r="692" spans="1:21" x14ac:dyDescent="0.35">
      <c r="A692" s="33">
        <v>161561</v>
      </c>
      <c r="B692" s="33" t="s">
        <v>563</v>
      </c>
      <c r="C692" s="33">
        <v>913322</v>
      </c>
      <c r="D692" s="33" t="s">
        <v>2770</v>
      </c>
      <c r="E692" s="33" t="s">
        <v>6315</v>
      </c>
      <c r="F692" s="33" t="s">
        <v>3389</v>
      </c>
      <c r="G692" s="33" t="s">
        <v>3371</v>
      </c>
      <c r="H692" t="s">
        <v>6316</v>
      </c>
      <c r="I692" s="2">
        <v>271886895</v>
      </c>
      <c r="J692" s="33" t="s">
        <v>6321</v>
      </c>
      <c r="K692" s="33" t="s">
        <v>6318</v>
      </c>
      <c r="L692" s="33" t="s">
        <v>6319</v>
      </c>
      <c r="M692" s="33" t="s">
        <v>118</v>
      </c>
      <c r="N692" s="33" t="s">
        <v>6320</v>
      </c>
      <c r="O692" s="33" t="s">
        <v>5707</v>
      </c>
      <c r="P692" s="33" t="s">
        <v>118</v>
      </c>
      <c r="Q692" s="33" t="s">
        <v>3378</v>
      </c>
      <c r="R692" s="33" t="s">
        <v>3465</v>
      </c>
      <c r="S692">
        <v>585</v>
      </c>
      <c r="T692" s="2" t="s">
        <v>64</v>
      </c>
      <c r="U692" s="39" t="s">
        <v>64</v>
      </c>
    </row>
    <row r="693" spans="1:21" x14ac:dyDescent="0.35">
      <c r="A693" s="33">
        <v>161561</v>
      </c>
      <c r="B693" s="33" t="s">
        <v>592</v>
      </c>
      <c r="C693" s="33">
        <v>913463</v>
      </c>
      <c r="D693" s="33" t="s">
        <v>2770</v>
      </c>
      <c r="E693" s="33" t="s">
        <v>6315</v>
      </c>
      <c r="F693" s="33" t="s">
        <v>3389</v>
      </c>
      <c r="G693" s="33" t="s">
        <v>3371</v>
      </c>
      <c r="H693" t="s">
        <v>6316</v>
      </c>
      <c r="I693" s="2">
        <v>271886895</v>
      </c>
      <c r="J693" s="33" t="s">
        <v>6322</v>
      </c>
      <c r="K693" s="33" t="s">
        <v>6323</v>
      </c>
      <c r="L693" s="33" t="s">
        <v>6319</v>
      </c>
      <c r="M693" s="33" t="s">
        <v>118</v>
      </c>
      <c r="N693" s="33" t="s">
        <v>6324</v>
      </c>
      <c r="O693" s="33" t="s">
        <v>5707</v>
      </c>
      <c r="P693" s="33" t="s">
        <v>118</v>
      </c>
      <c r="Q693" s="33" t="s">
        <v>3378</v>
      </c>
      <c r="R693" s="33" t="s">
        <v>3465</v>
      </c>
      <c r="S693">
        <v>585</v>
      </c>
      <c r="T693" s="2" t="s">
        <v>64</v>
      </c>
      <c r="U693" s="39" t="s">
        <v>64</v>
      </c>
    </row>
    <row r="694" spans="1:21" x14ac:dyDescent="0.35">
      <c r="A694" s="33">
        <v>161585</v>
      </c>
      <c r="B694" s="33" t="s">
        <v>679</v>
      </c>
      <c r="C694" s="33">
        <v>910279</v>
      </c>
      <c r="D694" s="33" t="s">
        <v>2794</v>
      </c>
      <c r="E694" s="33" t="s">
        <v>6325</v>
      </c>
      <c r="F694" s="33" t="s">
        <v>3370</v>
      </c>
      <c r="G694" s="33" t="s">
        <v>3371</v>
      </c>
      <c r="H694" t="s">
        <v>6326</v>
      </c>
      <c r="I694" s="2">
        <v>271413328</v>
      </c>
      <c r="J694" s="33" t="s">
        <v>6327</v>
      </c>
      <c r="K694" s="33" t="s">
        <v>6328</v>
      </c>
      <c r="L694" s="33" t="s">
        <v>6329</v>
      </c>
      <c r="M694" s="33" t="s">
        <v>118</v>
      </c>
      <c r="N694" s="33" t="s">
        <v>6330</v>
      </c>
      <c r="O694" s="33" t="s">
        <v>5707</v>
      </c>
      <c r="P694" s="33" t="s">
        <v>118</v>
      </c>
      <c r="Q694" s="33" t="s">
        <v>3378</v>
      </c>
      <c r="R694" s="33" t="s">
        <v>3398</v>
      </c>
      <c r="S694">
        <v>606</v>
      </c>
      <c r="T694" s="2" t="s">
        <v>64</v>
      </c>
      <c r="U694" s="39" t="s">
        <v>3399</v>
      </c>
    </row>
    <row r="695" spans="1:21" x14ac:dyDescent="0.35">
      <c r="A695" s="33">
        <v>161585</v>
      </c>
      <c r="B695" s="33" t="s">
        <v>650</v>
      </c>
      <c r="C695" s="33">
        <v>910814</v>
      </c>
      <c r="D695" s="33" t="s">
        <v>2794</v>
      </c>
      <c r="E695" s="33" t="s">
        <v>6325</v>
      </c>
      <c r="F695" s="33" t="s">
        <v>3389</v>
      </c>
      <c r="G695" s="33" t="s">
        <v>3371</v>
      </c>
      <c r="H695" t="s">
        <v>6326</v>
      </c>
      <c r="I695" s="2">
        <v>271413328</v>
      </c>
      <c r="J695" s="33" t="s">
        <v>6331</v>
      </c>
      <c r="K695" s="33" t="s">
        <v>6328</v>
      </c>
      <c r="L695" s="33" t="s">
        <v>6329</v>
      </c>
      <c r="M695" s="33" t="s">
        <v>118</v>
      </c>
      <c r="N695" s="33" t="s">
        <v>6332</v>
      </c>
      <c r="O695" s="33" t="s">
        <v>5707</v>
      </c>
      <c r="P695" s="33" t="s">
        <v>118</v>
      </c>
      <c r="Q695" s="33" t="s">
        <v>3378</v>
      </c>
      <c r="R695" s="33" t="s">
        <v>3387</v>
      </c>
      <c r="S695">
        <v>606</v>
      </c>
      <c r="T695" s="2" t="s">
        <v>64</v>
      </c>
      <c r="U695" s="39" t="s">
        <v>64</v>
      </c>
    </row>
    <row r="696" spans="1:21" x14ac:dyDescent="0.35">
      <c r="A696" s="33">
        <v>161597</v>
      </c>
      <c r="B696" s="33" t="s">
        <v>708</v>
      </c>
      <c r="C696" s="33">
        <v>906001</v>
      </c>
      <c r="D696" s="33" t="s">
        <v>2818</v>
      </c>
      <c r="E696" s="33" t="s">
        <v>6333</v>
      </c>
      <c r="F696" s="33" t="s">
        <v>3389</v>
      </c>
      <c r="G696" s="33" t="s">
        <v>3371</v>
      </c>
      <c r="H696" t="s">
        <v>6334</v>
      </c>
      <c r="I696" s="2">
        <v>238451622</v>
      </c>
      <c r="J696" s="33" t="s">
        <v>6335</v>
      </c>
      <c r="K696" s="33" t="s">
        <v>6336</v>
      </c>
      <c r="L696" s="33" t="s">
        <v>6337</v>
      </c>
      <c r="M696" s="33" t="s">
        <v>118</v>
      </c>
      <c r="N696" s="33" t="s">
        <v>6338</v>
      </c>
      <c r="O696" s="33" t="s">
        <v>5707</v>
      </c>
      <c r="P696" s="33" t="s">
        <v>118</v>
      </c>
      <c r="Q696" s="33" t="s">
        <v>3378</v>
      </c>
      <c r="R696" s="33" t="s">
        <v>3465</v>
      </c>
      <c r="S696">
        <v>1019</v>
      </c>
      <c r="T696" s="2" t="s">
        <v>64</v>
      </c>
      <c r="U696" s="39" t="s">
        <v>64</v>
      </c>
    </row>
    <row r="697" spans="1:21" x14ac:dyDescent="0.35">
      <c r="A697" s="33">
        <v>161597</v>
      </c>
      <c r="B697" s="33" t="s">
        <v>736</v>
      </c>
      <c r="C697" s="33">
        <v>906646</v>
      </c>
      <c r="D697" s="33" t="s">
        <v>2818</v>
      </c>
      <c r="E697" s="33" t="s">
        <v>6333</v>
      </c>
      <c r="F697" s="33" t="s">
        <v>3389</v>
      </c>
      <c r="G697" s="33" t="s">
        <v>3371</v>
      </c>
      <c r="H697" t="s">
        <v>6334</v>
      </c>
      <c r="I697" s="2">
        <v>238451622</v>
      </c>
      <c r="J697" s="33" t="s">
        <v>6339</v>
      </c>
      <c r="K697" s="33" t="s">
        <v>6340</v>
      </c>
      <c r="L697" s="33" t="s">
        <v>6337</v>
      </c>
      <c r="M697" s="33" t="s">
        <v>118</v>
      </c>
      <c r="N697" s="33" t="s">
        <v>6341</v>
      </c>
      <c r="O697" s="33" t="s">
        <v>5707</v>
      </c>
      <c r="P697" s="33" t="s">
        <v>118</v>
      </c>
      <c r="Q697" s="33" t="s">
        <v>3378</v>
      </c>
      <c r="R697" s="33" t="s">
        <v>3456</v>
      </c>
      <c r="S697">
        <v>1019</v>
      </c>
      <c r="T697" s="2" t="s">
        <v>64</v>
      </c>
      <c r="U697" s="39" t="s">
        <v>64</v>
      </c>
    </row>
    <row r="698" spans="1:21" x14ac:dyDescent="0.35">
      <c r="A698" s="33">
        <v>161597</v>
      </c>
      <c r="B698" s="33" t="s">
        <v>764</v>
      </c>
      <c r="C698" s="33">
        <v>906690</v>
      </c>
      <c r="D698" s="33" t="s">
        <v>2818</v>
      </c>
      <c r="E698" s="33" t="s">
        <v>6333</v>
      </c>
      <c r="F698" s="33" t="s">
        <v>3370</v>
      </c>
      <c r="G698" s="33" t="s">
        <v>3371</v>
      </c>
      <c r="H698" t="s">
        <v>6334</v>
      </c>
      <c r="I698" s="2">
        <v>238451622</v>
      </c>
      <c r="J698" s="33" t="s">
        <v>6342</v>
      </c>
      <c r="K698" s="33" t="s">
        <v>6336</v>
      </c>
      <c r="L698" s="33" t="s">
        <v>6337</v>
      </c>
      <c r="M698" s="33" t="s">
        <v>118</v>
      </c>
      <c r="N698" s="33" t="s">
        <v>6343</v>
      </c>
      <c r="O698" s="33" t="s">
        <v>5707</v>
      </c>
      <c r="P698" s="33" t="s">
        <v>118</v>
      </c>
      <c r="Q698" s="33" t="s">
        <v>3378</v>
      </c>
      <c r="R698" s="33" t="s">
        <v>3398</v>
      </c>
      <c r="S698">
        <v>1019</v>
      </c>
      <c r="T698" s="2" t="s">
        <v>64</v>
      </c>
      <c r="U698" s="39" t="s">
        <v>3399</v>
      </c>
    </row>
    <row r="699" spans="1:21" x14ac:dyDescent="0.35">
      <c r="A699" s="33">
        <v>161603</v>
      </c>
      <c r="B699" s="33" t="s">
        <v>709</v>
      </c>
      <c r="C699" s="33">
        <v>1002365</v>
      </c>
      <c r="D699" s="33" t="s">
        <v>2867</v>
      </c>
      <c r="E699" s="33" t="s">
        <v>6344</v>
      </c>
      <c r="F699" s="33" t="s">
        <v>3370</v>
      </c>
      <c r="G699" s="33" t="s">
        <v>3371</v>
      </c>
      <c r="H699" t="s">
        <v>6345</v>
      </c>
      <c r="I699" s="2">
        <v>236656172</v>
      </c>
      <c r="J699" s="33" t="s">
        <v>6346</v>
      </c>
      <c r="K699" s="33" t="s">
        <v>6347</v>
      </c>
      <c r="L699" s="33" t="s">
        <v>6348</v>
      </c>
      <c r="M699" s="33" t="s">
        <v>119</v>
      </c>
      <c r="N699" s="33" t="s">
        <v>6349</v>
      </c>
      <c r="O699" s="33" t="s">
        <v>5707</v>
      </c>
      <c r="P699" s="33" t="s">
        <v>119</v>
      </c>
      <c r="Q699" s="33" t="s">
        <v>3378</v>
      </c>
      <c r="R699" s="33" t="s">
        <v>3658</v>
      </c>
      <c r="S699">
        <v>436</v>
      </c>
      <c r="T699" s="2" t="s">
        <v>64</v>
      </c>
      <c r="U699" s="39" t="s">
        <v>64</v>
      </c>
    </row>
    <row r="700" spans="1:21" x14ac:dyDescent="0.35">
      <c r="A700" s="33">
        <v>161615</v>
      </c>
      <c r="B700" s="33" t="s">
        <v>737</v>
      </c>
      <c r="C700" s="33">
        <v>1015017</v>
      </c>
      <c r="D700" s="33" t="s">
        <v>2891</v>
      </c>
      <c r="E700" s="33" t="s">
        <v>6350</v>
      </c>
      <c r="F700" s="33" t="s">
        <v>3389</v>
      </c>
      <c r="G700" s="33" t="s">
        <v>3371</v>
      </c>
      <c r="H700" t="s">
        <v>6351</v>
      </c>
      <c r="I700" s="2">
        <v>236244658</v>
      </c>
      <c r="J700" s="33" t="s">
        <v>6352</v>
      </c>
      <c r="K700" s="33" t="s">
        <v>5838</v>
      </c>
      <c r="L700" s="33" t="s">
        <v>5839</v>
      </c>
      <c r="M700" s="33" t="s">
        <v>119</v>
      </c>
      <c r="N700" s="33" t="s">
        <v>6353</v>
      </c>
      <c r="O700" s="33" t="s">
        <v>5707</v>
      </c>
      <c r="P700" s="33" t="s">
        <v>119</v>
      </c>
      <c r="Q700" s="33" t="s">
        <v>3378</v>
      </c>
      <c r="R700" s="33" t="s">
        <v>3418</v>
      </c>
      <c r="S700">
        <v>2739</v>
      </c>
      <c r="T700" s="2" t="s">
        <v>64</v>
      </c>
      <c r="U700" s="39" t="s">
        <v>64</v>
      </c>
    </row>
    <row r="701" spans="1:21" x14ac:dyDescent="0.35">
      <c r="A701" s="33">
        <v>161615</v>
      </c>
      <c r="B701" s="33" t="s">
        <v>765</v>
      </c>
      <c r="C701" s="33">
        <v>1015619</v>
      </c>
      <c r="D701" s="33" t="s">
        <v>2891</v>
      </c>
      <c r="E701" s="33" t="s">
        <v>6350</v>
      </c>
      <c r="F701" s="33" t="s">
        <v>3370</v>
      </c>
      <c r="G701" s="33" t="s">
        <v>3371</v>
      </c>
      <c r="H701" t="s">
        <v>6351</v>
      </c>
      <c r="I701" s="2">
        <v>236244658</v>
      </c>
      <c r="J701" s="33" t="s">
        <v>6354</v>
      </c>
      <c r="K701" s="33" t="s">
        <v>5838</v>
      </c>
      <c r="L701" s="33" t="s">
        <v>5839</v>
      </c>
      <c r="M701" s="33" t="s">
        <v>119</v>
      </c>
      <c r="N701" s="33" t="s">
        <v>6355</v>
      </c>
      <c r="O701" s="33" t="s">
        <v>5707</v>
      </c>
      <c r="P701" s="33" t="s">
        <v>119</v>
      </c>
      <c r="Q701" s="33" t="s">
        <v>3378</v>
      </c>
      <c r="R701" s="33" t="s">
        <v>3556</v>
      </c>
      <c r="S701">
        <v>2739</v>
      </c>
      <c r="T701" s="2" t="s">
        <v>64</v>
      </c>
      <c r="U701" s="39" t="s">
        <v>3399</v>
      </c>
    </row>
    <row r="702" spans="1:21" x14ac:dyDescent="0.35">
      <c r="A702" s="33">
        <v>161627</v>
      </c>
      <c r="B702" s="33" t="s">
        <v>793</v>
      </c>
      <c r="C702" s="33">
        <v>1009014</v>
      </c>
      <c r="D702" s="33" t="s">
        <v>2914</v>
      </c>
      <c r="E702" s="33" t="s">
        <v>6356</v>
      </c>
      <c r="F702" s="33" t="s">
        <v>3370</v>
      </c>
      <c r="G702" s="33" t="s">
        <v>3371</v>
      </c>
      <c r="H702" t="s">
        <v>6357</v>
      </c>
      <c r="I702" s="2">
        <v>244745022</v>
      </c>
      <c r="J702" s="33" t="s">
        <v>6358</v>
      </c>
      <c r="K702" s="33" t="s">
        <v>5826</v>
      </c>
      <c r="L702" s="33" t="s">
        <v>119</v>
      </c>
      <c r="M702" s="33" t="s">
        <v>119</v>
      </c>
      <c r="N702" s="33" t="s">
        <v>6359</v>
      </c>
      <c r="O702" s="33" t="s">
        <v>5707</v>
      </c>
      <c r="P702" s="33" t="s">
        <v>119</v>
      </c>
      <c r="Q702" s="33" t="s">
        <v>3378</v>
      </c>
      <c r="R702" s="33" t="s">
        <v>3410</v>
      </c>
      <c r="S702">
        <v>1216</v>
      </c>
      <c r="T702" s="2" t="s">
        <v>64</v>
      </c>
      <c r="U702" s="39" t="s">
        <v>64</v>
      </c>
    </row>
    <row r="703" spans="1:21" x14ac:dyDescent="0.35">
      <c r="A703" s="33">
        <v>161639</v>
      </c>
      <c r="B703" s="33" t="s">
        <v>822</v>
      </c>
      <c r="C703" s="33">
        <v>1009858</v>
      </c>
      <c r="D703" s="33" t="s">
        <v>2937</v>
      </c>
      <c r="E703" s="33" t="s">
        <v>6360</v>
      </c>
      <c r="F703" s="33" t="s">
        <v>3370</v>
      </c>
      <c r="G703" s="33" t="s">
        <v>3371</v>
      </c>
      <c r="H703" t="s">
        <v>6361</v>
      </c>
      <c r="I703" s="2">
        <v>244827266</v>
      </c>
      <c r="J703" s="33" t="s">
        <v>6362</v>
      </c>
      <c r="K703" s="33" t="s">
        <v>5826</v>
      </c>
      <c r="L703" s="33" t="s">
        <v>119</v>
      </c>
      <c r="M703" s="33" t="s">
        <v>119</v>
      </c>
      <c r="N703" s="33" t="s">
        <v>6363</v>
      </c>
      <c r="O703" s="33" t="s">
        <v>5707</v>
      </c>
      <c r="P703" s="33" t="s">
        <v>119</v>
      </c>
      <c r="Q703" s="33" t="s">
        <v>3378</v>
      </c>
      <c r="R703" s="33" t="s">
        <v>3418</v>
      </c>
      <c r="S703">
        <v>1357</v>
      </c>
      <c r="T703" s="2" t="s">
        <v>64</v>
      </c>
      <c r="U703" s="39" t="s">
        <v>64</v>
      </c>
    </row>
    <row r="704" spans="1:21" x14ac:dyDescent="0.35">
      <c r="A704" s="33">
        <v>161640</v>
      </c>
      <c r="B704" s="33" t="s">
        <v>851</v>
      </c>
      <c r="C704" s="33">
        <v>1009694</v>
      </c>
      <c r="D704" s="33" t="s">
        <v>2959</v>
      </c>
      <c r="E704" s="33" t="s">
        <v>6364</v>
      </c>
      <c r="F704" s="33" t="s">
        <v>3389</v>
      </c>
      <c r="G704" s="33" t="s">
        <v>3371</v>
      </c>
      <c r="H704" t="s">
        <v>6365</v>
      </c>
      <c r="I704" s="2">
        <v>244814838</v>
      </c>
      <c r="J704" s="33" t="s">
        <v>6366</v>
      </c>
      <c r="K704" s="33" t="s">
        <v>5826</v>
      </c>
      <c r="L704" s="33" t="s">
        <v>119</v>
      </c>
      <c r="M704" s="33" t="s">
        <v>119</v>
      </c>
      <c r="N704" s="33" t="s">
        <v>6367</v>
      </c>
      <c r="O704" s="33" t="s">
        <v>5707</v>
      </c>
      <c r="P704" s="33" t="s">
        <v>119</v>
      </c>
      <c r="Q704" s="33" t="s">
        <v>3378</v>
      </c>
      <c r="R704" s="33" t="s">
        <v>3418</v>
      </c>
      <c r="S704">
        <v>2713</v>
      </c>
      <c r="T704" s="2" t="s">
        <v>64</v>
      </c>
      <c r="U704" s="39" t="s">
        <v>64</v>
      </c>
    </row>
    <row r="705" spans="1:21" x14ac:dyDescent="0.35">
      <c r="A705" s="33">
        <v>161640</v>
      </c>
      <c r="B705" s="33" t="s">
        <v>881</v>
      </c>
      <c r="C705" s="33">
        <v>1009997</v>
      </c>
      <c r="D705" s="33" t="s">
        <v>2959</v>
      </c>
      <c r="E705" s="33" t="s">
        <v>6364</v>
      </c>
      <c r="F705" s="33" t="s">
        <v>3370</v>
      </c>
      <c r="G705" s="33" t="s">
        <v>3371</v>
      </c>
      <c r="H705" t="s">
        <v>6365</v>
      </c>
      <c r="I705" s="2">
        <v>244814838</v>
      </c>
      <c r="J705" s="33" t="s">
        <v>6368</v>
      </c>
      <c r="K705" s="33" t="s">
        <v>5826</v>
      </c>
      <c r="L705" s="33" t="s">
        <v>119</v>
      </c>
      <c r="M705" s="33" t="s">
        <v>119</v>
      </c>
      <c r="N705" s="33" t="s">
        <v>6369</v>
      </c>
      <c r="O705" s="33" t="s">
        <v>5707</v>
      </c>
      <c r="P705" s="33" t="s">
        <v>119</v>
      </c>
      <c r="Q705" s="33" t="s">
        <v>3378</v>
      </c>
      <c r="R705" s="33" t="s">
        <v>4617</v>
      </c>
      <c r="S705">
        <v>2713</v>
      </c>
      <c r="T705" s="2" t="s">
        <v>64</v>
      </c>
      <c r="U705" s="39" t="s">
        <v>3399</v>
      </c>
    </row>
    <row r="706" spans="1:21" x14ac:dyDescent="0.35">
      <c r="A706" s="33">
        <v>161676</v>
      </c>
      <c r="B706" s="33" t="s">
        <v>910</v>
      </c>
      <c r="C706" s="33">
        <v>1010674</v>
      </c>
      <c r="D706" s="33" t="s">
        <v>2981</v>
      </c>
      <c r="E706" s="33" t="s">
        <v>6370</v>
      </c>
      <c r="F706" s="33" t="s">
        <v>3389</v>
      </c>
      <c r="G706" s="33" t="s">
        <v>3371</v>
      </c>
      <c r="H706" t="s">
        <v>6371</v>
      </c>
      <c r="I706" s="2">
        <v>244560539</v>
      </c>
      <c r="J706" s="33" t="s">
        <v>6372</v>
      </c>
      <c r="K706" s="33" t="s">
        <v>5831</v>
      </c>
      <c r="L706" s="33" t="s">
        <v>5832</v>
      </c>
      <c r="M706" s="33" t="s">
        <v>119</v>
      </c>
      <c r="N706" s="33" t="s">
        <v>5833</v>
      </c>
      <c r="O706" s="33" t="s">
        <v>5707</v>
      </c>
      <c r="P706" s="33" t="s">
        <v>119</v>
      </c>
      <c r="Q706" s="33" t="s">
        <v>3378</v>
      </c>
      <c r="R706" s="33" t="s">
        <v>3897</v>
      </c>
      <c r="S706">
        <v>1724</v>
      </c>
      <c r="T706" s="2" t="s">
        <v>64</v>
      </c>
      <c r="U706" s="39" t="s">
        <v>64</v>
      </c>
    </row>
    <row r="707" spans="1:21" x14ac:dyDescent="0.35">
      <c r="A707" s="33">
        <v>161676</v>
      </c>
      <c r="B707" s="33" t="s">
        <v>938</v>
      </c>
      <c r="C707" s="33">
        <v>1010987</v>
      </c>
      <c r="D707" s="33" t="s">
        <v>2981</v>
      </c>
      <c r="E707" s="33" t="s">
        <v>6370</v>
      </c>
      <c r="F707" s="33" t="s">
        <v>3370</v>
      </c>
      <c r="G707" s="33" t="s">
        <v>3371</v>
      </c>
      <c r="H707" t="s">
        <v>6371</v>
      </c>
      <c r="I707" s="2">
        <v>244560539</v>
      </c>
      <c r="J707" s="33" t="s">
        <v>6373</v>
      </c>
      <c r="K707" s="33" t="s">
        <v>5831</v>
      </c>
      <c r="L707" s="33" t="s">
        <v>5832</v>
      </c>
      <c r="M707" s="33" t="s">
        <v>119</v>
      </c>
      <c r="N707" s="33" t="s">
        <v>6374</v>
      </c>
      <c r="O707" s="33" t="s">
        <v>5707</v>
      </c>
      <c r="P707" s="33" t="s">
        <v>119</v>
      </c>
      <c r="Q707" s="33" t="s">
        <v>3378</v>
      </c>
      <c r="R707" s="33" t="s">
        <v>3556</v>
      </c>
      <c r="S707">
        <v>1724</v>
      </c>
      <c r="T707" s="2" t="s">
        <v>64</v>
      </c>
      <c r="U707" s="39" t="s">
        <v>3399</v>
      </c>
    </row>
    <row r="708" spans="1:21" x14ac:dyDescent="0.35">
      <c r="A708" s="33">
        <v>161688</v>
      </c>
      <c r="B708" s="33" t="s">
        <v>965</v>
      </c>
      <c r="C708" s="33">
        <v>1010128</v>
      </c>
      <c r="D708" s="33" t="s">
        <v>3003</v>
      </c>
      <c r="E708" s="33" t="s">
        <v>6375</v>
      </c>
      <c r="F708" s="33" t="s">
        <v>3389</v>
      </c>
      <c r="G708" s="33" t="s">
        <v>3371</v>
      </c>
      <c r="H708" t="s">
        <v>6376</v>
      </c>
      <c r="I708" s="2">
        <v>244566952</v>
      </c>
      <c r="J708" s="33" t="s">
        <v>6377</v>
      </c>
      <c r="K708" s="33" t="s">
        <v>5831</v>
      </c>
      <c r="L708" s="33" t="s">
        <v>5832</v>
      </c>
      <c r="M708" s="33" t="s">
        <v>119</v>
      </c>
      <c r="N708" s="33" t="s">
        <v>5833</v>
      </c>
      <c r="O708" s="33" t="s">
        <v>5707</v>
      </c>
      <c r="P708" s="33" t="s">
        <v>119</v>
      </c>
      <c r="Q708" s="33" t="s">
        <v>3378</v>
      </c>
      <c r="R708" s="33" t="s">
        <v>3897</v>
      </c>
      <c r="S708">
        <v>2422</v>
      </c>
      <c r="T708" s="2" t="s">
        <v>64</v>
      </c>
      <c r="U708" s="39" t="s">
        <v>64</v>
      </c>
    </row>
    <row r="709" spans="1:21" x14ac:dyDescent="0.35">
      <c r="A709" s="33">
        <v>161688</v>
      </c>
      <c r="B709" s="33" t="s">
        <v>991</v>
      </c>
      <c r="C709" s="33">
        <v>1010623</v>
      </c>
      <c r="D709" s="33" t="s">
        <v>3003</v>
      </c>
      <c r="E709" s="33" t="s">
        <v>6375</v>
      </c>
      <c r="F709" s="33" t="s">
        <v>3370</v>
      </c>
      <c r="G709" s="33" t="s">
        <v>3371</v>
      </c>
      <c r="H709" t="s">
        <v>6376</v>
      </c>
      <c r="I709" s="2">
        <v>244566952</v>
      </c>
      <c r="J709" s="33" t="s">
        <v>6378</v>
      </c>
      <c r="K709" s="33" t="s">
        <v>5831</v>
      </c>
      <c r="L709" s="33" t="s">
        <v>5832</v>
      </c>
      <c r="M709" s="33" t="s">
        <v>119</v>
      </c>
      <c r="N709" s="33" t="s">
        <v>6379</v>
      </c>
      <c r="O709" s="33" t="s">
        <v>5707</v>
      </c>
      <c r="P709" s="33" t="s">
        <v>119</v>
      </c>
      <c r="Q709" s="33" t="s">
        <v>3378</v>
      </c>
      <c r="R709" s="33" t="s">
        <v>3556</v>
      </c>
      <c r="S709">
        <v>2422</v>
      </c>
      <c r="T709" s="2" t="s">
        <v>64</v>
      </c>
      <c r="U709" s="39" t="s">
        <v>3399</v>
      </c>
    </row>
    <row r="710" spans="1:21" x14ac:dyDescent="0.35">
      <c r="A710" s="33">
        <v>161690</v>
      </c>
      <c r="B710" s="33" t="s">
        <v>1018</v>
      </c>
      <c r="C710" s="33">
        <v>1015747</v>
      </c>
      <c r="D710" s="33" t="s">
        <v>3023</v>
      </c>
      <c r="E710" s="33" t="s">
        <v>6380</v>
      </c>
      <c r="F710" s="33" t="s">
        <v>3370</v>
      </c>
      <c r="G710" s="33" t="s">
        <v>3371</v>
      </c>
      <c r="H710" t="s">
        <v>6381</v>
      </c>
      <c r="I710" s="2"/>
      <c r="J710" s="33" t="s">
        <v>6382</v>
      </c>
      <c r="K710" s="33" t="s">
        <v>6383</v>
      </c>
      <c r="L710" s="33" t="s">
        <v>5839</v>
      </c>
      <c r="M710" s="33" t="s">
        <v>119</v>
      </c>
      <c r="N710" s="33" t="s">
        <v>6384</v>
      </c>
      <c r="O710" s="33" t="s">
        <v>5707</v>
      </c>
      <c r="P710" s="33" t="s">
        <v>119</v>
      </c>
      <c r="Q710" s="33" t="s">
        <v>3378</v>
      </c>
      <c r="R710" s="33" t="s">
        <v>3439</v>
      </c>
      <c r="S710">
        <v>1052</v>
      </c>
      <c r="T710" s="2" t="s">
        <v>64</v>
      </c>
      <c r="U710" s="39" t="s">
        <v>64</v>
      </c>
    </row>
    <row r="711" spans="1:21" x14ac:dyDescent="0.35">
      <c r="A711" s="33">
        <v>161706</v>
      </c>
      <c r="B711" s="33" t="s">
        <v>477</v>
      </c>
      <c r="C711" s="33">
        <v>1802221</v>
      </c>
      <c r="D711" s="33" t="s">
        <v>2700</v>
      </c>
      <c r="E711" s="33" t="s">
        <v>6385</v>
      </c>
      <c r="F711" s="33" t="s">
        <v>3389</v>
      </c>
      <c r="G711" s="33" t="s">
        <v>3371</v>
      </c>
      <c r="H711" t="s">
        <v>6386</v>
      </c>
      <c r="I711" s="2">
        <v>232691361</v>
      </c>
      <c r="J711" s="33" t="s">
        <v>6387</v>
      </c>
      <c r="K711" s="33" t="s">
        <v>6388</v>
      </c>
      <c r="L711" s="33" t="s">
        <v>6389</v>
      </c>
      <c r="M711" s="33" t="s">
        <v>120</v>
      </c>
      <c r="N711" s="33" t="s">
        <v>6390</v>
      </c>
      <c r="O711" s="33" t="s">
        <v>5707</v>
      </c>
      <c r="P711" s="33" t="s">
        <v>120</v>
      </c>
      <c r="Q711" s="33" t="s">
        <v>3378</v>
      </c>
      <c r="R711" s="33" t="s">
        <v>3418</v>
      </c>
      <c r="S711">
        <v>943</v>
      </c>
      <c r="T711" s="2" t="s">
        <v>64</v>
      </c>
      <c r="U711" s="39" t="s">
        <v>64</v>
      </c>
    </row>
    <row r="712" spans="1:21" x14ac:dyDescent="0.35">
      <c r="A712" s="33">
        <v>161706</v>
      </c>
      <c r="B712" s="33" t="s">
        <v>448</v>
      </c>
      <c r="C712" s="33">
        <v>1802519</v>
      </c>
      <c r="D712" s="33" t="s">
        <v>2700</v>
      </c>
      <c r="E712" s="33" t="s">
        <v>6385</v>
      </c>
      <c r="F712" s="33" t="s">
        <v>3389</v>
      </c>
      <c r="G712" s="33" t="s">
        <v>3371</v>
      </c>
      <c r="H712" t="s">
        <v>6386</v>
      </c>
      <c r="I712" s="2">
        <v>232691361</v>
      </c>
      <c r="J712" s="33" t="s">
        <v>6391</v>
      </c>
      <c r="K712" s="33" t="s">
        <v>6388</v>
      </c>
      <c r="L712" s="33" t="s">
        <v>6389</v>
      </c>
      <c r="M712" s="33" t="s">
        <v>120</v>
      </c>
      <c r="N712" s="33" t="s">
        <v>6392</v>
      </c>
      <c r="O712" s="33" t="s">
        <v>5707</v>
      </c>
      <c r="P712" s="33" t="s">
        <v>120</v>
      </c>
      <c r="Q712" s="33" t="s">
        <v>3378</v>
      </c>
      <c r="R712" s="33" t="s">
        <v>3465</v>
      </c>
      <c r="S712">
        <v>943</v>
      </c>
      <c r="T712" s="2" t="s">
        <v>64</v>
      </c>
      <c r="U712" s="39" t="s">
        <v>64</v>
      </c>
    </row>
    <row r="713" spans="1:21" x14ac:dyDescent="0.35">
      <c r="A713" s="33">
        <v>161706</v>
      </c>
      <c r="B713" s="33" t="s">
        <v>507</v>
      </c>
      <c r="C713" s="33">
        <v>1802998</v>
      </c>
      <c r="D713" s="33" t="s">
        <v>2700</v>
      </c>
      <c r="E713" s="33" t="s">
        <v>6385</v>
      </c>
      <c r="F713" s="33" t="s">
        <v>3370</v>
      </c>
      <c r="G713" s="33" t="s">
        <v>3371</v>
      </c>
      <c r="H713" t="s">
        <v>6386</v>
      </c>
      <c r="I713" s="2">
        <v>232691361</v>
      </c>
      <c r="J713" s="33" t="s">
        <v>6393</v>
      </c>
      <c r="K713" s="33" t="s">
        <v>6388</v>
      </c>
      <c r="L713" s="33" t="s">
        <v>6389</v>
      </c>
      <c r="M713" s="33" t="s">
        <v>120</v>
      </c>
      <c r="N713" s="33" t="s">
        <v>6394</v>
      </c>
      <c r="O713" s="33" t="s">
        <v>5707</v>
      </c>
      <c r="P713" s="33" t="s">
        <v>120</v>
      </c>
      <c r="Q713" s="33" t="s">
        <v>3378</v>
      </c>
      <c r="R713" s="33" t="s">
        <v>3556</v>
      </c>
      <c r="S713">
        <v>943</v>
      </c>
      <c r="T713" s="2" t="s">
        <v>64</v>
      </c>
      <c r="U713" s="39" t="s">
        <v>3399</v>
      </c>
    </row>
    <row r="714" spans="1:21" x14ac:dyDescent="0.35">
      <c r="A714" s="33">
        <v>161718</v>
      </c>
      <c r="B714" s="33" t="s">
        <v>565</v>
      </c>
      <c r="C714" s="33">
        <v>1803126</v>
      </c>
      <c r="D714" s="33" t="s">
        <v>2724</v>
      </c>
      <c r="E714" s="33" t="s">
        <v>6395</v>
      </c>
      <c r="F714" s="33" t="s">
        <v>3389</v>
      </c>
      <c r="G714" s="33" t="s">
        <v>3371</v>
      </c>
      <c r="H714" t="s">
        <v>6396</v>
      </c>
      <c r="I714" s="2">
        <v>232300010</v>
      </c>
      <c r="J714" s="33" t="s">
        <v>6397</v>
      </c>
      <c r="K714" s="33" t="s">
        <v>6398</v>
      </c>
      <c r="L714" s="33" t="s">
        <v>6399</v>
      </c>
      <c r="M714" s="33" t="s">
        <v>120</v>
      </c>
      <c r="N714" s="33" t="s">
        <v>6400</v>
      </c>
      <c r="O714" s="33" t="s">
        <v>5707</v>
      </c>
      <c r="P714" s="33" t="s">
        <v>120</v>
      </c>
      <c r="Q714" s="33" t="s">
        <v>3378</v>
      </c>
      <c r="R714" s="33" t="s">
        <v>3456</v>
      </c>
      <c r="S714">
        <v>1266</v>
      </c>
      <c r="T714" s="2" t="s">
        <v>64</v>
      </c>
      <c r="U714" s="39" t="s">
        <v>64</v>
      </c>
    </row>
    <row r="715" spans="1:21" x14ac:dyDescent="0.35">
      <c r="A715" s="33">
        <v>161718</v>
      </c>
      <c r="B715" s="33" t="s">
        <v>537</v>
      </c>
      <c r="C715" s="33">
        <v>1803270</v>
      </c>
      <c r="D715" s="33" t="s">
        <v>2724</v>
      </c>
      <c r="E715" s="33" t="s">
        <v>6395</v>
      </c>
      <c r="F715" s="33" t="s">
        <v>3389</v>
      </c>
      <c r="G715" s="33" t="s">
        <v>3371</v>
      </c>
      <c r="H715" t="s">
        <v>6396</v>
      </c>
      <c r="I715" s="2">
        <v>232300010</v>
      </c>
      <c r="J715" s="33" t="s">
        <v>6401</v>
      </c>
      <c r="K715" s="33" t="s">
        <v>6402</v>
      </c>
      <c r="L715" s="33" t="s">
        <v>6399</v>
      </c>
      <c r="M715" s="33" t="s">
        <v>120</v>
      </c>
      <c r="N715" s="33" t="s">
        <v>6403</v>
      </c>
      <c r="O715" s="33" t="s">
        <v>5707</v>
      </c>
      <c r="P715" s="33" t="s">
        <v>120</v>
      </c>
      <c r="Q715" s="33" t="s">
        <v>3378</v>
      </c>
      <c r="R715" s="33" t="s">
        <v>3542</v>
      </c>
      <c r="S715">
        <v>1266</v>
      </c>
      <c r="T715" s="2" t="s">
        <v>64</v>
      </c>
      <c r="U715" s="39" t="s">
        <v>64</v>
      </c>
    </row>
    <row r="716" spans="1:21" x14ac:dyDescent="0.35">
      <c r="A716" s="33">
        <v>161718</v>
      </c>
      <c r="B716" s="33" t="s">
        <v>594</v>
      </c>
      <c r="C716" s="33">
        <v>1803914</v>
      </c>
      <c r="D716" s="33" t="s">
        <v>2724</v>
      </c>
      <c r="E716" s="33" t="s">
        <v>6395</v>
      </c>
      <c r="F716" s="33" t="s">
        <v>3370</v>
      </c>
      <c r="G716" s="33" t="s">
        <v>3371</v>
      </c>
      <c r="H716" t="s">
        <v>6396</v>
      </c>
      <c r="I716" s="2">
        <v>232300010</v>
      </c>
      <c r="J716" s="33" t="s">
        <v>4140</v>
      </c>
      <c r="K716" s="33" t="s">
        <v>6402</v>
      </c>
      <c r="L716" s="33" t="s">
        <v>6399</v>
      </c>
      <c r="M716" s="33" t="s">
        <v>120</v>
      </c>
      <c r="N716" s="33" t="s">
        <v>6404</v>
      </c>
      <c r="O716" s="33" t="s">
        <v>5707</v>
      </c>
      <c r="P716" s="33" t="s">
        <v>120</v>
      </c>
      <c r="Q716" s="33" t="s">
        <v>3378</v>
      </c>
      <c r="R716" s="33" t="s">
        <v>3398</v>
      </c>
      <c r="S716">
        <v>1266</v>
      </c>
      <c r="T716" s="2" t="s">
        <v>64</v>
      </c>
      <c r="U716" s="39" t="s">
        <v>3399</v>
      </c>
    </row>
    <row r="717" spans="1:21" x14ac:dyDescent="0.35">
      <c r="A717" s="33">
        <v>161743</v>
      </c>
      <c r="B717" s="33" t="s">
        <v>652</v>
      </c>
      <c r="C717" s="33">
        <v>1808049</v>
      </c>
      <c r="D717" s="33" t="s">
        <v>2748</v>
      </c>
      <c r="E717" s="33" t="s">
        <v>6405</v>
      </c>
      <c r="F717" s="33" t="s">
        <v>3370</v>
      </c>
      <c r="G717" s="33" t="s">
        <v>3371</v>
      </c>
      <c r="H717" t="s">
        <v>6406</v>
      </c>
      <c r="I717" s="2" t="s">
        <v>6407</v>
      </c>
      <c r="J717" s="33" t="s">
        <v>6408</v>
      </c>
      <c r="K717" s="33" t="s">
        <v>6409</v>
      </c>
      <c r="L717" s="33" t="s">
        <v>6410</v>
      </c>
      <c r="M717" s="33" t="s">
        <v>120</v>
      </c>
      <c r="N717" s="33" t="s">
        <v>6411</v>
      </c>
      <c r="O717" s="33" t="s">
        <v>5707</v>
      </c>
      <c r="P717" s="33" t="s">
        <v>120</v>
      </c>
      <c r="Q717" s="33" t="s">
        <v>3378</v>
      </c>
      <c r="R717" s="33" t="s">
        <v>3398</v>
      </c>
      <c r="S717">
        <v>783</v>
      </c>
      <c r="T717" s="2" t="s">
        <v>64</v>
      </c>
      <c r="U717" s="39" t="s">
        <v>3399</v>
      </c>
    </row>
    <row r="718" spans="1:21" x14ac:dyDescent="0.35">
      <c r="A718" s="33">
        <v>161743</v>
      </c>
      <c r="B718" s="33" t="s">
        <v>624</v>
      </c>
      <c r="C718" s="33">
        <v>1808317</v>
      </c>
      <c r="D718" s="33" t="s">
        <v>2748</v>
      </c>
      <c r="E718" s="33" t="s">
        <v>6405</v>
      </c>
      <c r="F718" s="33" t="s">
        <v>3389</v>
      </c>
      <c r="G718" s="33" t="s">
        <v>3371</v>
      </c>
      <c r="H718" t="s">
        <v>6406</v>
      </c>
      <c r="I718" s="2" t="s">
        <v>6407</v>
      </c>
      <c r="J718" s="33" t="s">
        <v>6412</v>
      </c>
      <c r="K718" s="33" t="s">
        <v>6409</v>
      </c>
      <c r="L718" s="33" t="s">
        <v>6410</v>
      </c>
      <c r="M718" s="33" t="s">
        <v>120</v>
      </c>
      <c r="N718" s="33" t="s">
        <v>6411</v>
      </c>
      <c r="O718" s="33" t="s">
        <v>5707</v>
      </c>
      <c r="P718" s="33" t="s">
        <v>120</v>
      </c>
      <c r="Q718" s="33" t="s">
        <v>3378</v>
      </c>
      <c r="R718" s="33" t="s">
        <v>3418</v>
      </c>
      <c r="S718">
        <v>783</v>
      </c>
      <c r="T718" s="2" t="s">
        <v>64</v>
      </c>
      <c r="U718" s="39" t="s">
        <v>64</v>
      </c>
    </row>
    <row r="719" spans="1:21" x14ac:dyDescent="0.35">
      <c r="A719" s="33">
        <v>161755</v>
      </c>
      <c r="B719" s="33" t="s">
        <v>681</v>
      </c>
      <c r="C719" s="33">
        <v>1809877</v>
      </c>
      <c r="D719" s="33" t="s">
        <v>2772</v>
      </c>
      <c r="E719" s="33" t="s">
        <v>6413</v>
      </c>
      <c r="F719" s="33" t="s">
        <v>3370</v>
      </c>
      <c r="G719" s="33" t="s">
        <v>3371</v>
      </c>
      <c r="H719" t="s">
        <v>6414</v>
      </c>
      <c r="I719" s="2">
        <v>232673604</v>
      </c>
      <c r="J719" s="33" t="s">
        <v>6415</v>
      </c>
      <c r="K719" s="33" t="s">
        <v>6416</v>
      </c>
      <c r="L719" s="33" t="s">
        <v>6417</v>
      </c>
      <c r="M719" s="33" t="s">
        <v>120</v>
      </c>
      <c r="N719" s="33" t="s">
        <v>6418</v>
      </c>
      <c r="O719" s="33" t="s">
        <v>5707</v>
      </c>
      <c r="P719" s="33" t="s">
        <v>120</v>
      </c>
      <c r="Q719" s="33" t="s">
        <v>3378</v>
      </c>
      <c r="R719" s="33" t="s">
        <v>3439</v>
      </c>
      <c r="S719">
        <v>545</v>
      </c>
      <c r="T719" s="2" t="s">
        <v>64</v>
      </c>
      <c r="U719" s="39" t="s">
        <v>64</v>
      </c>
    </row>
    <row r="720" spans="1:21" x14ac:dyDescent="0.35">
      <c r="A720" s="33">
        <v>161767</v>
      </c>
      <c r="B720" s="33" t="s">
        <v>710</v>
      </c>
      <c r="C720" s="33">
        <v>1809125</v>
      </c>
      <c r="D720" s="33" t="s">
        <v>2796</v>
      </c>
      <c r="E720" s="33" t="s">
        <v>6419</v>
      </c>
      <c r="F720" s="33" t="s">
        <v>3389</v>
      </c>
      <c r="G720" s="33" t="s">
        <v>3371</v>
      </c>
      <c r="H720" t="s">
        <v>6420</v>
      </c>
      <c r="I720" s="2">
        <v>232942792</v>
      </c>
      <c r="J720" s="33" t="s">
        <v>6421</v>
      </c>
      <c r="K720" s="33" t="s">
        <v>6422</v>
      </c>
      <c r="L720" s="33" t="s">
        <v>6417</v>
      </c>
      <c r="M720" s="33" t="s">
        <v>120</v>
      </c>
      <c r="N720" s="33" t="s">
        <v>6423</v>
      </c>
      <c r="O720" s="33" t="s">
        <v>5707</v>
      </c>
      <c r="P720" s="33" t="s">
        <v>120</v>
      </c>
      <c r="Q720" s="33" t="s">
        <v>3378</v>
      </c>
      <c r="R720" s="33" t="s">
        <v>3418</v>
      </c>
      <c r="S720">
        <v>913</v>
      </c>
      <c r="T720" s="2" t="s">
        <v>64</v>
      </c>
      <c r="U720" s="39" t="s">
        <v>64</v>
      </c>
    </row>
    <row r="721" spans="1:21" x14ac:dyDescent="0.35">
      <c r="A721" s="33">
        <v>161767</v>
      </c>
      <c r="B721" s="33" t="s">
        <v>738</v>
      </c>
      <c r="C721" s="33">
        <v>1809969</v>
      </c>
      <c r="D721" s="33" t="s">
        <v>2796</v>
      </c>
      <c r="E721" s="33" t="s">
        <v>6419</v>
      </c>
      <c r="F721" s="33" t="s">
        <v>3370</v>
      </c>
      <c r="G721" s="33" t="s">
        <v>3371</v>
      </c>
      <c r="H721" t="s">
        <v>6420</v>
      </c>
      <c r="I721" s="2">
        <v>232942792</v>
      </c>
      <c r="J721" s="33" t="s">
        <v>6424</v>
      </c>
      <c r="K721" s="33" t="s">
        <v>6422</v>
      </c>
      <c r="L721" s="33" t="s">
        <v>6417</v>
      </c>
      <c r="M721" s="33" t="s">
        <v>120</v>
      </c>
      <c r="N721" s="33" t="s">
        <v>6425</v>
      </c>
      <c r="O721" s="33" t="s">
        <v>5707</v>
      </c>
      <c r="P721" s="33" t="s">
        <v>120</v>
      </c>
      <c r="Q721" s="33" t="s">
        <v>3378</v>
      </c>
      <c r="R721" s="33" t="s">
        <v>3556</v>
      </c>
      <c r="S721">
        <v>913</v>
      </c>
      <c r="T721" s="2" t="s">
        <v>64</v>
      </c>
      <c r="U721" s="39" t="s">
        <v>3399</v>
      </c>
    </row>
    <row r="722" spans="1:21" x14ac:dyDescent="0.35">
      <c r="A722" s="33">
        <v>161779</v>
      </c>
      <c r="B722" s="33" t="s">
        <v>766</v>
      </c>
      <c r="C722" s="33">
        <v>1810946</v>
      </c>
      <c r="D722" s="33" t="s">
        <v>2820</v>
      </c>
      <c r="E722" s="33" t="s">
        <v>6426</v>
      </c>
      <c r="F722" s="33" t="s">
        <v>3370</v>
      </c>
      <c r="G722" s="33" t="s">
        <v>3371</v>
      </c>
      <c r="H722" t="s">
        <v>6427</v>
      </c>
      <c r="I722" s="2">
        <v>232762257</v>
      </c>
      <c r="J722" s="33" t="s">
        <v>6428</v>
      </c>
      <c r="K722" s="33" t="s">
        <v>6429</v>
      </c>
      <c r="L722" s="33" t="s">
        <v>6430</v>
      </c>
      <c r="M722" s="33" t="s">
        <v>120</v>
      </c>
      <c r="N722" s="33" t="s">
        <v>6431</v>
      </c>
      <c r="O722" s="33" t="s">
        <v>5707</v>
      </c>
      <c r="P722" s="33" t="s">
        <v>120</v>
      </c>
      <c r="Q722" s="33" t="s">
        <v>3378</v>
      </c>
      <c r="R722" s="33" t="s">
        <v>3439</v>
      </c>
      <c r="S722">
        <v>1064</v>
      </c>
      <c r="T722" s="2" t="s">
        <v>64</v>
      </c>
      <c r="U722" s="39" t="s">
        <v>64</v>
      </c>
    </row>
    <row r="723" spans="1:21" x14ac:dyDescent="0.35">
      <c r="A723" s="33">
        <v>161780</v>
      </c>
      <c r="B723" s="33" t="s">
        <v>823</v>
      </c>
      <c r="C723" s="33">
        <v>1816369</v>
      </c>
      <c r="D723" s="33" t="s">
        <v>2844</v>
      </c>
      <c r="E723" s="33" t="s">
        <v>6432</v>
      </c>
      <c r="F723" s="33" t="s">
        <v>3370</v>
      </c>
      <c r="G723" s="33" t="s">
        <v>3371</v>
      </c>
      <c r="H723" t="s">
        <v>6433</v>
      </c>
      <c r="I723" s="2">
        <v>232711418</v>
      </c>
      <c r="J723" s="33" t="s">
        <v>6434</v>
      </c>
      <c r="K723" s="33" t="s">
        <v>6435</v>
      </c>
      <c r="L723" s="33" t="s">
        <v>5861</v>
      </c>
      <c r="M723" s="33" t="s">
        <v>120</v>
      </c>
      <c r="N723" s="33" t="s">
        <v>6436</v>
      </c>
      <c r="O723" s="33" t="s">
        <v>5707</v>
      </c>
      <c r="P723" s="33" t="s">
        <v>120</v>
      </c>
      <c r="Q723" s="33" t="s">
        <v>3378</v>
      </c>
      <c r="R723" s="33" t="s">
        <v>3398</v>
      </c>
      <c r="S723">
        <v>1156</v>
      </c>
      <c r="T723" s="2" t="s">
        <v>64</v>
      </c>
      <c r="U723" s="39" t="s">
        <v>3399</v>
      </c>
    </row>
    <row r="724" spans="1:21" x14ac:dyDescent="0.35">
      <c r="A724" s="33">
        <v>161780</v>
      </c>
      <c r="B724" s="33" t="s">
        <v>794</v>
      </c>
      <c r="C724" s="33">
        <v>1816992</v>
      </c>
      <c r="D724" s="33" t="s">
        <v>2844</v>
      </c>
      <c r="E724" s="33" t="s">
        <v>6432</v>
      </c>
      <c r="F724" s="33" t="s">
        <v>3389</v>
      </c>
      <c r="G724" s="33" t="s">
        <v>3371</v>
      </c>
      <c r="H724" t="s">
        <v>6433</v>
      </c>
      <c r="I724" s="2">
        <v>232711418</v>
      </c>
      <c r="J724" s="33" t="s">
        <v>6434</v>
      </c>
      <c r="K724" s="33" t="s">
        <v>6435</v>
      </c>
      <c r="L724" s="33" t="s">
        <v>5861</v>
      </c>
      <c r="M724" s="33" t="s">
        <v>120</v>
      </c>
      <c r="N724" s="33" t="s">
        <v>6437</v>
      </c>
      <c r="O724" s="33" t="s">
        <v>5707</v>
      </c>
      <c r="P724" s="33" t="s">
        <v>120</v>
      </c>
      <c r="Q724" s="33" t="s">
        <v>3378</v>
      </c>
      <c r="R724" s="33" t="s">
        <v>3387</v>
      </c>
      <c r="S724">
        <v>1156</v>
      </c>
      <c r="T724" s="2" t="s">
        <v>64</v>
      </c>
      <c r="U724" s="39" t="s">
        <v>64</v>
      </c>
    </row>
    <row r="725" spans="1:21" x14ac:dyDescent="0.35">
      <c r="A725" s="33">
        <v>161792</v>
      </c>
      <c r="B725" s="33" t="s">
        <v>882</v>
      </c>
      <c r="C725" s="33">
        <v>1814142</v>
      </c>
      <c r="D725" s="33" t="s">
        <v>2868</v>
      </c>
      <c r="E725" s="33" t="s">
        <v>6438</v>
      </c>
      <c r="F725" s="33" t="s">
        <v>3370</v>
      </c>
      <c r="G725" s="33" t="s">
        <v>3371</v>
      </c>
      <c r="H725" t="s">
        <v>6439</v>
      </c>
      <c r="I725" s="2">
        <v>232899200</v>
      </c>
      <c r="J725" s="33" t="s">
        <v>6440</v>
      </c>
      <c r="K725" s="33" t="s">
        <v>6441</v>
      </c>
      <c r="L725" s="33" t="s">
        <v>6442</v>
      </c>
      <c r="M725" s="33" t="s">
        <v>120</v>
      </c>
      <c r="N725" s="33" t="s">
        <v>6443</v>
      </c>
      <c r="O725" s="33" t="s">
        <v>5707</v>
      </c>
      <c r="P725" s="33" t="s">
        <v>120</v>
      </c>
      <c r="Q725" s="33" t="s">
        <v>3378</v>
      </c>
      <c r="R725" s="33" t="s">
        <v>3556</v>
      </c>
      <c r="S725">
        <v>981</v>
      </c>
      <c r="T725" s="2" t="s">
        <v>64</v>
      </c>
      <c r="U725" s="39" t="s">
        <v>3399</v>
      </c>
    </row>
    <row r="726" spans="1:21" x14ac:dyDescent="0.35">
      <c r="A726" s="33">
        <v>161792</v>
      </c>
      <c r="B726" s="33" t="s">
        <v>852</v>
      </c>
      <c r="C726" s="33">
        <v>1814829</v>
      </c>
      <c r="D726" s="33" t="s">
        <v>2868</v>
      </c>
      <c r="E726" s="33" t="s">
        <v>6438</v>
      </c>
      <c r="F726" s="33" t="s">
        <v>3389</v>
      </c>
      <c r="G726" s="33" t="s">
        <v>3371</v>
      </c>
      <c r="H726" t="s">
        <v>6439</v>
      </c>
      <c r="I726" s="2">
        <v>232899200</v>
      </c>
      <c r="J726" s="33" t="s">
        <v>6434</v>
      </c>
      <c r="K726" s="33" t="s">
        <v>6441</v>
      </c>
      <c r="L726" s="33" t="s">
        <v>6442</v>
      </c>
      <c r="M726" s="33" t="s">
        <v>120</v>
      </c>
      <c r="N726" s="33" t="s">
        <v>6444</v>
      </c>
      <c r="O726" s="33" t="s">
        <v>5707</v>
      </c>
      <c r="P726" s="33" t="s">
        <v>120</v>
      </c>
      <c r="Q726" s="33" t="s">
        <v>3378</v>
      </c>
      <c r="R726" s="33" t="s">
        <v>3418</v>
      </c>
      <c r="S726">
        <v>981</v>
      </c>
      <c r="T726" s="2" t="s">
        <v>64</v>
      </c>
      <c r="U726" s="39" t="s">
        <v>64</v>
      </c>
    </row>
    <row r="727" spans="1:21" x14ac:dyDescent="0.35">
      <c r="A727" s="33">
        <v>161822</v>
      </c>
      <c r="B727" s="33" t="s">
        <v>966</v>
      </c>
      <c r="C727" s="33">
        <v>1821220</v>
      </c>
      <c r="D727" s="33" t="s">
        <v>2892</v>
      </c>
      <c r="E727" s="33" t="s">
        <v>6445</v>
      </c>
      <c r="F727" s="33" t="s">
        <v>3389</v>
      </c>
      <c r="G727" s="33" t="s">
        <v>3371</v>
      </c>
      <c r="H727" t="s">
        <v>6446</v>
      </c>
      <c r="I727" s="2">
        <v>232816460</v>
      </c>
      <c r="J727" s="33" t="s">
        <v>6447</v>
      </c>
      <c r="K727" s="33" t="s">
        <v>6448</v>
      </c>
      <c r="L727" s="33" t="s">
        <v>6449</v>
      </c>
      <c r="M727" s="33" t="s">
        <v>120</v>
      </c>
      <c r="N727" s="33" t="s">
        <v>6450</v>
      </c>
      <c r="O727" s="33" t="s">
        <v>5707</v>
      </c>
      <c r="P727" s="33" t="s">
        <v>120</v>
      </c>
      <c r="Q727" s="33" t="s">
        <v>3378</v>
      </c>
      <c r="R727" s="33" t="s">
        <v>3398</v>
      </c>
      <c r="S727">
        <v>1226</v>
      </c>
      <c r="T727" s="2" t="s">
        <v>64</v>
      </c>
      <c r="U727" s="39" t="s">
        <v>3399</v>
      </c>
    </row>
    <row r="728" spans="1:21" x14ac:dyDescent="0.35">
      <c r="A728" s="33">
        <v>161822</v>
      </c>
      <c r="B728" s="33" t="s">
        <v>939</v>
      </c>
      <c r="C728" s="33">
        <v>1821268</v>
      </c>
      <c r="D728" s="33" t="s">
        <v>2892</v>
      </c>
      <c r="E728" s="33" t="s">
        <v>6445</v>
      </c>
      <c r="F728" s="33" t="s">
        <v>3389</v>
      </c>
      <c r="G728" s="33" t="s">
        <v>3371</v>
      </c>
      <c r="H728" t="s">
        <v>6446</v>
      </c>
      <c r="I728" s="2">
        <v>232816460</v>
      </c>
      <c r="J728" s="33" t="s">
        <v>6451</v>
      </c>
      <c r="K728" s="33" t="s">
        <v>6452</v>
      </c>
      <c r="L728" s="33" t="s">
        <v>6449</v>
      </c>
      <c r="M728" s="33" t="s">
        <v>120</v>
      </c>
      <c r="N728" s="33" t="s">
        <v>6453</v>
      </c>
      <c r="O728" s="33" t="s">
        <v>5707</v>
      </c>
      <c r="P728" s="33" t="s">
        <v>120</v>
      </c>
      <c r="Q728" s="33" t="s">
        <v>3378</v>
      </c>
      <c r="R728" s="33" t="s">
        <v>3465</v>
      </c>
      <c r="S728">
        <v>1226</v>
      </c>
      <c r="T728" s="2" t="s">
        <v>64</v>
      </c>
      <c r="U728" s="39" t="s">
        <v>64</v>
      </c>
    </row>
    <row r="729" spans="1:21" x14ac:dyDescent="0.35">
      <c r="A729" s="33">
        <v>161822</v>
      </c>
      <c r="B729" s="33" t="s">
        <v>911</v>
      </c>
      <c r="C729" s="33">
        <v>1821880</v>
      </c>
      <c r="D729" s="33" t="s">
        <v>2892</v>
      </c>
      <c r="E729" s="33" t="s">
        <v>6445</v>
      </c>
      <c r="F729" s="33" t="s">
        <v>3370</v>
      </c>
      <c r="G729" s="33" t="s">
        <v>3371</v>
      </c>
      <c r="H729" t="s">
        <v>6446</v>
      </c>
      <c r="I729" s="2">
        <v>232816460</v>
      </c>
      <c r="J729" s="33" t="s">
        <v>6454</v>
      </c>
      <c r="K729" s="33" t="s">
        <v>6448</v>
      </c>
      <c r="L729" s="33" t="s">
        <v>6449</v>
      </c>
      <c r="M729" s="33" t="s">
        <v>120</v>
      </c>
      <c r="N729" s="33" t="s">
        <v>6455</v>
      </c>
      <c r="O729" s="33" t="s">
        <v>5707</v>
      </c>
      <c r="P729" s="33" t="s">
        <v>120</v>
      </c>
      <c r="Q729" s="33" t="s">
        <v>3378</v>
      </c>
      <c r="R729" s="33" t="s">
        <v>3897</v>
      </c>
      <c r="S729">
        <v>1226</v>
      </c>
      <c r="T729" s="2" t="s">
        <v>64</v>
      </c>
      <c r="U729" s="39" t="s">
        <v>64</v>
      </c>
    </row>
    <row r="730" spans="1:21" x14ac:dyDescent="0.35">
      <c r="A730" s="33">
        <v>161858</v>
      </c>
      <c r="B730" s="33" t="s">
        <v>1019</v>
      </c>
      <c r="C730" s="33">
        <v>1823120</v>
      </c>
      <c r="D730" s="33" t="s">
        <v>2915</v>
      </c>
      <c r="E730" s="33" t="s">
        <v>6456</v>
      </c>
      <c r="F730" s="33" t="s">
        <v>3389</v>
      </c>
      <c r="G730" s="33" t="s">
        <v>3371</v>
      </c>
      <c r="H730" t="s">
        <v>6457</v>
      </c>
      <c r="I730" s="2">
        <v>232414449</v>
      </c>
      <c r="J730" s="33" t="s">
        <v>6458</v>
      </c>
      <c r="K730" s="33" t="s">
        <v>5923</v>
      </c>
      <c r="L730" s="33" t="s">
        <v>120</v>
      </c>
      <c r="M730" s="33" t="s">
        <v>120</v>
      </c>
      <c r="N730" s="33" t="s">
        <v>6459</v>
      </c>
      <c r="O730" s="33" t="s">
        <v>5707</v>
      </c>
      <c r="P730" s="33" t="s">
        <v>120</v>
      </c>
      <c r="Q730" s="33" t="s">
        <v>3378</v>
      </c>
      <c r="R730" s="33" t="s">
        <v>3465</v>
      </c>
      <c r="S730">
        <v>2316</v>
      </c>
      <c r="T730" s="2" t="s">
        <v>64</v>
      </c>
      <c r="U730" s="39" t="s">
        <v>64</v>
      </c>
    </row>
    <row r="731" spans="1:21" x14ac:dyDescent="0.35">
      <c r="A731" s="33">
        <v>161858</v>
      </c>
      <c r="B731" s="33" t="s">
        <v>992</v>
      </c>
      <c r="C731" s="33">
        <v>1823994</v>
      </c>
      <c r="D731" s="33" t="s">
        <v>2915</v>
      </c>
      <c r="E731" s="33" t="s">
        <v>6456</v>
      </c>
      <c r="F731" s="33" t="s">
        <v>3370</v>
      </c>
      <c r="G731" s="33" t="s">
        <v>3371</v>
      </c>
      <c r="H731" t="s">
        <v>6457</v>
      </c>
      <c r="I731" s="2">
        <v>232414449</v>
      </c>
      <c r="J731" s="33" t="s">
        <v>6460</v>
      </c>
      <c r="K731" s="33" t="s">
        <v>5923</v>
      </c>
      <c r="L731" s="33" t="s">
        <v>120</v>
      </c>
      <c r="M731" s="33" t="s">
        <v>120</v>
      </c>
      <c r="N731" s="33" t="s">
        <v>6461</v>
      </c>
      <c r="O731" s="33" t="s">
        <v>5707</v>
      </c>
      <c r="P731" s="33" t="s">
        <v>120</v>
      </c>
      <c r="Q731" s="33" t="s">
        <v>3378</v>
      </c>
      <c r="R731" s="33" t="s">
        <v>3418</v>
      </c>
      <c r="S731">
        <v>2316</v>
      </c>
      <c r="T731" s="2" t="s">
        <v>64</v>
      </c>
      <c r="U731" s="39" t="s">
        <v>64</v>
      </c>
    </row>
    <row r="732" spans="1:21" x14ac:dyDescent="0.35">
      <c r="A732" s="33">
        <v>161860</v>
      </c>
      <c r="B732" s="33" t="s">
        <v>1045</v>
      </c>
      <c r="C732" s="33">
        <v>1823204</v>
      </c>
      <c r="D732" s="33" t="s">
        <v>2938</v>
      </c>
      <c r="E732" s="33" t="s">
        <v>6462</v>
      </c>
      <c r="F732" s="33" t="s">
        <v>3389</v>
      </c>
      <c r="G732" s="33" t="s">
        <v>3371</v>
      </c>
      <c r="H732" t="s">
        <v>6463</v>
      </c>
      <c r="I732" s="2">
        <v>232954640</v>
      </c>
      <c r="J732" s="33" t="s">
        <v>6464</v>
      </c>
      <c r="K732" s="33" t="s">
        <v>6465</v>
      </c>
      <c r="L732" s="33" t="s">
        <v>120</v>
      </c>
      <c r="M732" s="33" t="s">
        <v>120</v>
      </c>
      <c r="N732" s="33" t="s">
        <v>6466</v>
      </c>
      <c r="O732" s="33" t="s">
        <v>5707</v>
      </c>
      <c r="P732" s="33" t="s">
        <v>120</v>
      </c>
      <c r="Q732" s="33" t="s">
        <v>3378</v>
      </c>
      <c r="R732" s="33" t="s">
        <v>3387</v>
      </c>
      <c r="S732">
        <v>1664</v>
      </c>
      <c r="T732" s="2" t="s">
        <v>64</v>
      </c>
      <c r="U732" s="39" t="s">
        <v>64</v>
      </c>
    </row>
    <row r="733" spans="1:21" x14ac:dyDescent="0.35">
      <c r="A733" s="33">
        <v>161860</v>
      </c>
      <c r="B733" s="33" t="s">
        <v>1075</v>
      </c>
      <c r="C733" s="33">
        <v>1823567</v>
      </c>
      <c r="D733" s="33" t="s">
        <v>2938</v>
      </c>
      <c r="E733" s="33" t="s">
        <v>6462</v>
      </c>
      <c r="F733" s="33" t="s">
        <v>3370</v>
      </c>
      <c r="G733" s="33" t="s">
        <v>3371</v>
      </c>
      <c r="H733" t="s">
        <v>6463</v>
      </c>
      <c r="I733" s="2">
        <v>232954640</v>
      </c>
      <c r="J733" s="33" t="s">
        <v>6467</v>
      </c>
      <c r="K733" s="33" t="s">
        <v>5923</v>
      </c>
      <c r="L733" s="33" t="s">
        <v>120</v>
      </c>
      <c r="M733" s="33" t="s">
        <v>120</v>
      </c>
      <c r="N733" s="33" t="s">
        <v>6468</v>
      </c>
      <c r="O733" s="33" t="s">
        <v>5707</v>
      </c>
      <c r="P733" s="33" t="s">
        <v>120</v>
      </c>
      <c r="Q733" s="33" t="s">
        <v>3378</v>
      </c>
      <c r="R733" s="33" t="s">
        <v>3418</v>
      </c>
      <c r="S733">
        <v>1664</v>
      </c>
      <c r="T733" s="2" t="s">
        <v>64</v>
      </c>
      <c r="U733" s="39" t="s">
        <v>64</v>
      </c>
    </row>
    <row r="734" spans="1:21" x14ac:dyDescent="0.35">
      <c r="A734" s="33">
        <v>161871</v>
      </c>
      <c r="B734" s="33" t="s">
        <v>1104</v>
      </c>
      <c r="C734" s="33">
        <v>1823568</v>
      </c>
      <c r="D734" s="33" t="s">
        <v>2960</v>
      </c>
      <c r="E734" s="33" t="s">
        <v>6469</v>
      </c>
      <c r="F734" s="33" t="s">
        <v>3370</v>
      </c>
      <c r="G734" s="33" t="s">
        <v>3371</v>
      </c>
      <c r="H734" t="s">
        <v>6470</v>
      </c>
      <c r="I734" s="2">
        <v>232449561</v>
      </c>
      <c r="J734" s="33" t="s">
        <v>6471</v>
      </c>
      <c r="K734" s="33" t="s">
        <v>5923</v>
      </c>
      <c r="L734" s="33" t="s">
        <v>120</v>
      </c>
      <c r="M734" s="33" t="s">
        <v>120</v>
      </c>
      <c r="N734" s="33" t="s">
        <v>6472</v>
      </c>
      <c r="O734" s="33" t="s">
        <v>5707</v>
      </c>
      <c r="P734" s="33" t="s">
        <v>120</v>
      </c>
      <c r="Q734" s="33" t="s">
        <v>3378</v>
      </c>
      <c r="R734" s="33" t="s">
        <v>3387</v>
      </c>
      <c r="S734">
        <v>1282</v>
      </c>
      <c r="T734" s="2" t="s">
        <v>64</v>
      </c>
      <c r="U734" s="39" t="s">
        <v>64</v>
      </c>
    </row>
    <row r="735" spans="1:21" x14ac:dyDescent="0.35">
      <c r="A735" s="33">
        <v>161883</v>
      </c>
      <c r="B735" s="33" t="s">
        <v>1131</v>
      </c>
      <c r="C735" s="33">
        <v>1822353</v>
      </c>
      <c r="D735" s="33" t="s">
        <v>2982</v>
      </c>
      <c r="E735" s="33" t="s">
        <v>6473</v>
      </c>
      <c r="F735" s="33" t="s">
        <v>3389</v>
      </c>
      <c r="G735" s="33" t="s">
        <v>3371</v>
      </c>
      <c r="H735" t="s">
        <v>6474</v>
      </c>
      <c r="I735" s="2">
        <v>232601243</v>
      </c>
      <c r="J735" s="33" t="s">
        <v>6475</v>
      </c>
      <c r="K735" s="33" t="s">
        <v>6476</v>
      </c>
      <c r="L735" s="33" t="s">
        <v>6477</v>
      </c>
      <c r="M735" s="33" t="s">
        <v>120</v>
      </c>
      <c r="N735" s="33" t="s">
        <v>6478</v>
      </c>
      <c r="O735" s="33" t="s">
        <v>5707</v>
      </c>
      <c r="P735" s="33" t="s">
        <v>120</v>
      </c>
      <c r="Q735" s="33" t="s">
        <v>3378</v>
      </c>
      <c r="R735" s="33" t="s">
        <v>3387</v>
      </c>
      <c r="S735">
        <v>485</v>
      </c>
      <c r="T735" s="2" t="s">
        <v>64</v>
      </c>
      <c r="U735" s="39" t="s">
        <v>64</v>
      </c>
    </row>
    <row r="736" spans="1:21" x14ac:dyDescent="0.35">
      <c r="A736" s="33">
        <v>161883</v>
      </c>
      <c r="B736" s="33" t="s">
        <v>1157</v>
      </c>
      <c r="C736" s="33">
        <v>1822366</v>
      </c>
      <c r="D736" s="33" t="s">
        <v>2982</v>
      </c>
      <c r="E736" s="33" t="s">
        <v>6473</v>
      </c>
      <c r="F736" s="33" t="s">
        <v>3370</v>
      </c>
      <c r="G736" s="33" t="s">
        <v>3371</v>
      </c>
      <c r="H736" t="s">
        <v>6474</v>
      </c>
      <c r="I736" s="2">
        <v>232601243</v>
      </c>
      <c r="J736" s="33" t="s">
        <v>6479</v>
      </c>
      <c r="K736" s="33" t="s">
        <v>6476</v>
      </c>
      <c r="L736" s="33" t="s">
        <v>6477</v>
      </c>
      <c r="M736" s="33" t="s">
        <v>120</v>
      </c>
      <c r="N736" s="33" t="s">
        <v>6480</v>
      </c>
      <c r="O736" s="33" t="s">
        <v>5707</v>
      </c>
      <c r="P736" s="33" t="s">
        <v>120</v>
      </c>
      <c r="Q736" s="33" t="s">
        <v>3378</v>
      </c>
      <c r="R736" s="33" t="s">
        <v>3398</v>
      </c>
      <c r="S736">
        <v>485</v>
      </c>
      <c r="T736" s="2" t="s">
        <v>64</v>
      </c>
      <c r="U736" s="39" t="s">
        <v>3399</v>
      </c>
    </row>
    <row r="737" spans="1:21" x14ac:dyDescent="0.35">
      <c r="A737" s="33">
        <v>161895</v>
      </c>
      <c r="B737" s="33" t="s">
        <v>1232</v>
      </c>
      <c r="C737" s="33">
        <v>1806682</v>
      </c>
      <c r="D737" s="33" t="s">
        <v>3004</v>
      </c>
      <c r="E737" s="33" t="s">
        <v>6481</v>
      </c>
      <c r="F737" s="33" t="s">
        <v>3370</v>
      </c>
      <c r="G737" s="33" t="s">
        <v>3371</v>
      </c>
      <c r="H737" t="s">
        <v>6482</v>
      </c>
      <c r="I737" s="2"/>
      <c r="J737" s="33" t="s">
        <v>6483</v>
      </c>
      <c r="K737" s="33" t="s">
        <v>6484</v>
      </c>
      <c r="L737" s="33" t="s">
        <v>6485</v>
      </c>
      <c r="M737" s="33" t="s">
        <v>120</v>
      </c>
      <c r="N737" s="33" t="s">
        <v>6486</v>
      </c>
      <c r="O737" s="33" t="s">
        <v>5707</v>
      </c>
      <c r="P737" s="33" t="s">
        <v>120</v>
      </c>
      <c r="Q737" s="33" t="s">
        <v>3378</v>
      </c>
      <c r="R737" s="33" t="s">
        <v>3556</v>
      </c>
      <c r="S737">
        <v>1950</v>
      </c>
      <c r="T737" s="2" t="s">
        <v>64</v>
      </c>
      <c r="U737" s="39" t="s">
        <v>3399</v>
      </c>
    </row>
    <row r="738" spans="1:21" x14ac:dyDescent="0.35">
      <c r="A738" s="33">
        <v>161895</v>
      </c>
      <c r="B738" s="33" t="s">
        <v>1183</v>
      </c>
      <c r="C738" s="33">
        <v>1806731</v>
      </c>
      <c r="D738" s="33" t="s">
        <v>3004</v>
      </c>
      <c r="E738" s="33" t="s">
        <v>6481</v>
      </c>
      <c r="F738" s="33" t="s">
        <v>3389</v>
      </c>
      <c r="G738" s="33" t="s">
        <v>3371</v>
      </c>
      <c r="H738" t="s">
        <v>6482</v>
      </c>
      <c r="I738" s="2"/>
      <c r="J738" s="33" t="s">
        <v>6487</v>
      </c>
      <c r="K738" s="33" t="s">
        <v>6484</v>
      </c>
      <c r="L738" s="33" t="s">
        <v>6485</v>
      </c>
      <c r="M738" s="33" t="s">
        <v>120</v>
      </c>
      <c r="N738" s="33" t="s">
        <v>6486</v>
      </c>
      <c r="O738" s="33" t="s">
        <v>5707</v>
      </c>
      <c r="P738" s="33" t="s">
        <v>120</v>
      </c>
      <c r="Q738" s="33" t="s">
        <v>3378</v>
      </c>
      <c r="R738" s="33" t="s">
        <v>3456</v>
      </c>
      <c r="S738">
        <v>1950</v>
      </c>
      <c r="T738" s="2" t="s">
        <v>64</v>
      </c>
      <c r="U738" s="39" t="s">
        <v>64</v>
      </c>
    </row>
    <row r="739" spans="1:21" x14ac:dyDescent="0.35">
      <c r="A739" s="33">
        <v>161895</v>
      </c>
      <c r="B739" s="33" t="s">
        <v>1208</v>
      </c>
      <c r="C739" s="33">
        <v>1806767</v>
      </c>
      <c r="D739" s="33" t="s">
        <v>3004</v>
      </c>
      <c r="E739" s="33" t="s">
        <v>6481</v>
      </c>
      <c r="F739" s="33" t="s">
        <v>3389</v>
      </c>
      <c r="G739" s="33" t="s">
        <v>3371</v>
      </c>
      <c r="H739" t="s">
        <v>6482</v>
      </c>
      <c r="I739" s="2"/>
      <c r="J739" s="33" t="s">
        <v>6488</v>
      </c>
      <c r="K739" s="33" t="s">
        <v>6484</v>
      </c>
      <c r="L739" s="33" t="s">
        <v>6485</v>
      </c>
      <c r="M739" s="33" t="s">
        <v>120</v>
      </c>
      <c r="N739" s="33" t="s">
        <v>6486</v>
      </c>
      <c r="O739" s="33" t="s">
        <v>5707</v>
      </c>
      <c r="P739" s="33" t="s">
        <v>120</v>
      </c>
      <c r="Q739" s="33" t="s">
        <v>3378</v>
      </c>
      <c r="R739" s="33" t="s">
        <v>3418</v>
      </c>
      <c r="S739">
        <v>1950</v>
      </c>
      <c r="T739" s="2" t="s">
        <v>64</v>
      </c>
      <c r="U739" s="39" t="s">
        <v>64</v>
      </c>
    </row>
    <row r="740" spans="1:21" x14ac:dyDescent="0.35">
      <c r="A740" s="33">
        <v>161901</v>
      </c>
      <c r="B740" s="33" t="s">
        <v>1322</v>
      </c>
      <c r="C740" s="33">
        <v>613159</v>
      </c>
      <c r="D740" s="33" t="s">
        <v>3073</v>
      </c>
      <c r="E740" s="33" t="s">
        <v>6489</v>
      </c>
      <c r="F740" s="33" t="s">
        <v>3370</v>
      </c>
      <c r="G740" s="33" t="s">
        <v>3371</v>
      </c>
      <c r="H740" t="s">
        <v>6490</v>
      </c>
      <c r="I740" s="2">
        <v>239456732</v>
      </c>
      <c r="J740" s="33" t="s">
        <v>6491</v>
      </c>
      <c r="K740" s="33" t="s">
        <v>6492</v>
      </c>
      <c r="L740" s="33" t="s">
        <v>6493</v>
      </c>
      <c r="M740" s="33" t="s">
        <v>117</v>
      </c>
      <c r="N740" s="33" t="s">
        <v>6494</v>
      </c>
      <c r="O740" s="33" t="s">
        <v>5707</v>
      </c>
      <c r="P740" s="33" t="s">
        <v>117</v>
      </c>
      <c r="Q740" s="33" t="s">
        <v>3378</v>
      </c>
      <c r="R740" s="33" t="s">
        <v>3379</v>
      </c>
      <c r="S740">
        <v>962</v>
      </c>
      <c r="T740" s="2" t="s">
        <v>64</v>
      </c>
      <c r="U740" s="39" t="s">
        <v>64</v>
      </c>
    </row>
    <row r="741" spans="1:21" x14ac:dyDescent="0.35">
      <c r="A741" s="33">
        <v>161901</v>
      </c>
      <c r="B741" s="33" t="s">
        <v>1302</v>
      </c>
      <c r="C741" s="33">
        <v>613180</v>
      </c>
      <c r="D741" s="33" t="s">
        <v>3073</v>
      </c>
      <c r="E741" s="33" t="s">
        <v>6489</v>
      </c>
      <c r="F741" s="33" t="s">
        <v>3389</v>
      </c>
      <c r="G741" s="33" t="s">
        <v>3371</v>
      </c>
      <c r="H741" t="s">
        <v>6490</v>
      </c>
      <c r="I741" s="2">
        <v>239456732</v>
      </c>
      <c r="J741" s="33" t="s">
        <v>6495</v>
      </c>
      <c r="K741" s="33" t="s">
        <v>6496</v>
      </c>
      <c r="L741" s="33" t="s">
        <v>6493</v>
      </c>
      <c r="M741" s="33" t="s">
        <v>117</v>
      </c>
      <c r="N741" s="33" t="s">
        <v>6497</v>
      </c>
      <c r="O741" s="33" t="s">
        <v>5707</v>
      </c>
      <c r="P741" s="33" t="s">
        <v>117</v>
      </c>
      <c r="Q741" s="33" t="s">
        <v>3378</v>
      </c>
      <c r="R741" s="33" t="s">
        <v>3897</v>
      </c>
      <c r="S741">
        <v>962</v>
      </c>
      <c r="T741" s="2" t="s">
        <v>64</v>
      </c>
      <c r="U741" s="39" t="s">
        <v>64</v>
      </c>
    </row>
    <row r="742" spans="1:21" x14ac:dyDescent="0.35">
      <c r="A742" s="33">
        <v>161913</v>
      </c>
      <c r="B742" s="33" t="s">
        <v>1281</v>
      </c>
      <c r="C742" s="33">
        <v>1817158</v>
      </c>
      <c r="D742" s="33" t="s">
        <v>3024</v>
      </c>
      <c r="E742" s="33" t="s">
        <v>6498</v>
      </c>
      <c r="F742" s="33" t="s">
        <v>3389</v>
      </c>
      <c r="G742" s="33" t="s">
        <v>3371</v>
      </c>
      <c r="H742" t="s">
        <v>6499</v>
      </c>
      <c r="I742" s="2">
        <v>232982795</v>
      </c>
      <c r="J742" s="33" t="s">
        <v>6500</v>
      </c>
      <c r="K742" s="33" t="s">
        <v>6501</v>
      </c>
      <c r="L742" s="33" t="s">
        <v>6502</v>
      </c>
      <c r="M742" s="33" t="s">
        <v>120</v>
      </c>
      <c r="N742" s="33" t="s">
        <v>6503</v>
      </c>
      <c r="O742" s="33" t="s">
        <v>5707</v>
      </c>
      <c r="P742" s="33" t="s">
        <v>120</v>
      </c>
      <c r="Q742" s="33" t="s">
        <v>3378</v>
      </c>
      <c r="R742" s="33" t="s">
        <v>3387</v>
      </c>
      <c r="S742">
        <v>1115</v>
      </c>
      <c r="T742" s="2" t="s">
        <v>64</v>
      </c>
      <c r="U742" s="39" t="s">
        <v>64</v>
      </c>
    </row>
    <row r="743" spans="1:21" x14ac:dyDescent="0.35">
      <c r="A743" s="33">
        <v>161913</v>
      </c>
      <c r="B743" s="33" t="s">
        <v>1256</v>
      </c>
      <c r="C743" s="33">
        <v>1817364</v>
      </c>
      <c r="D743" s="33" t="s">
        <v>3024</v>
      </c>
      <c r="E743" s="33" t="s">
        <v>6498</v>
      </c>
      <c r="F743" s="33" t="s">
        <v>3389</v>
      </c>
      <c r="G743" s="33" t="s">
        <v>3371</v>
      </c>
      <c r="H743" t="s">
        <v>6499</v>
      </c>
      <c r="I743" s="2">
        <v>232982795</v>
      </c>
      <c r="J743" s="33" t="s">
        <v>6504</v>
      </c>
      <c r="K743" s="33" t="s">
        <v>6505</v>
      </c>
      <c r="L743" s="33" t="s">
        <v>6502</v>
      </c>
      <c r="M743" s="33" t="s">
        <v>120</v>
      </c>
      <c r="N743" s="33" t="s">
        <v>6506</v>
      </c>
      <c r="O743" s="33" t="s">
        <v>5707</v>
      </c>
      <c r="P743" s="33" t="s">
        <v>120</v>
      </c>
      <c r="Q743" s="33" t="s">
        <v>3378</v>
      </c>
      <c r="R743" s="33" t="s">
        <v>3456</v>
      </c>
      <c r="S743">
        <v>1115</v>
      </c>
      <c r="T743" s="2" t="s">
        <v>64</v>
      </c>
      <c r="U743" s="39" t="s">
        <v>64</v>
      </c>
    </row>
    <row r="744" spans="1:21" x14ac:dyDescent="0.35">
      <c r="A744" s="33">
        <v>161913</v>
      </c>
      <c r="B744" s="33" t="s">
        <v>1304</v>
      </c>
      <c r="C744" s="33">
        <v>1817696</v>
      </c>
      <c r="D744" s="33" t="s">
        <v>3024</v>
      </c>
      <c r="E744" s="33" t="s">
        <v>6498</v>
      </c>
      <c r="F744" s="33" t="s">
        <v>3370</v>
      </c>
      <c r="G744" s="33" t="s">
        <v>3371</v>
      </c>
      <c r="H744" t="s">
        <v>6499</v>
      </c>
      <c r="I744" s="2">
        <v>232982795</v>
      </c>
      <c r="J744" s="33" t="s">
        <v>6507</v>
      </c>
      <c r="K744" s="33" t="s">
        <v>6501</v>
      </c>
      <c r="L744" s="33" t="s">
        <v>6502</v>
      </c>
      <c r="M744" s="33" t="s">
        <v>120</v>
      </c>
      <c r="N744" s="33" t="s">
        <v>6508</v>
      </c>
      <c r="O744" s="33" t="s">
        <v>5707</v>
      </c>
      <c r="P744" s="33" t="s">
        <v>120</v>
      </c>
      <c r="Q744" s="33" t="s">
        <v>3378</v>
      </c>
      <c r="R744" s="33" t="s">
        <v>3398</v>
      </c>
      <c r="S744">
        <v>1115</v>
      </c>
      <c r="T744" s="2" t="s">
        <v>64</v>
      </c>
      <c r="U744" s="39" t="s">
        <v>3399</v>
      </c>
    </row>
    <row r="745" spans="1:21" x14ac:dyDescent="0.35">
      <c r="A745" s="33">
        <v>161925</v>
      </c>
      <c r="B745" s="33" t="s">
        <v>821</v>
      </c>
      <c r="C745" s="33">
        <v>912009</v>
      </c>
      <c r="D745" s="33" t="s">
        <v>2842</v>
      </c>
      <c r="E745" s="33" t="s">
        <v>6509</v>
      </c>
      <c r="F745" s="33" t="s">
        <v>3389</v>
      </c>
      <c r="G745" s="33" t="s">
        <v>3371</v>
      </c>
      <c r="H745" t="s">
        <v>6510</v>
      </c>
      <c r="I745" s="2">
        <v>238315093</v>
      </c>
      <c r="J745" s="33" t="s">
        <v>6511</v>
      </c>
      <c r="K745" s="33" t="s">
        <v>6512</v>
      </c>
      <c r="L745" s="33" t="s">
        <v>6511</v>
      </c>
      <c r="M745" s="33" t="s">
        <v>118</v>
      </c>
      <c r="N745" s="33" t="s">
        <v>6513</v>
      </c>
      <c r="O745" s="33" t="s">
        <v>5707</v>
      </c>
      <c r="P745" s="33" t="s">
        <v>118</v>
      </c>
      <c r="Q745" s="33" t="s">
        <v>3378</v>
      </c>
      <c r="R745" s="33" t="s">
        <v>3456</v>
      </c>
      <c r="S745">
        <v>901</v>
      </c>
      <c r="T745" s="2" t="s">
        <v>64</v>
      </c>
      <c r="U745" s="39" t="s">
        <v>64</v>
      </c>
    </row>
    <row r="746" spans="1:21" x14ac:dyDescent="0.35">
      <c r="A746" s="33">
        <v>161925</v>
      </c>
      <c r="B746" s="33" t="s">
        <v>850</v>
      </c>
      <c r="C746" s="33">
        <v>912034</v>
      </c>
      <c r="D746" s="33" t="s">
        <v>2842</v>
      </c>
      <c r="E746" s="33" t="s">
        <v>6509</v>
      </c>
      <c r="F746" s="33" t="s">
        <v>3370</v>
      </c>
      <c r="G746" s="33" t="s">
        <v>3371</v>
      </c>
      <c r="H746" t="s">
        <v>6510</v>
      </c>
      <c r="I746" s="2">
        <v>238315093</v>
      </c>
      <c r="J746" s="33" t="s">
        <v>6514</v>
      </c>
      <c r="K746" s="33" t="s">
        <v>6512</v>
      </c>
      <c r="L746" s="33" t="s">
        <v>6511</v>
      </c>
      <c r="M746" s="33" t="s">
        <v>118</v>
      </c>
      <c r="N746" s="33" t="s">
        <v>6515</v>
      </c>
      <c r="O746" s="33" t="s">
        <v>5707</v>
      </c>
      <c r="P746" s="33" t="s">
        <v>118</v>
      </c>
      <c r="Q746" s="33" t="s">
        <v>3378</v>
      </c>
      <c r="R746" s="33" t="s">
        <v>3398</v>
      </c>
      <c r="S746">
        <v>901</v>
      </c>
      <c r="T746" s="2" t="s">
        <v>64</v>
      </c>
      <c r="U746" s="39" t="s">
        <v>3399</v>
      </c>
    </row>
    <row r="747" spans="1:21" x14ac:dyDescent="0.35">
      <c r="A747" s="33">
        <v>161925</v>
      </c>
      <c r="B747" s="33" t="s">
        <v>792</v>
      </c>
      <c r="C747" s="33">
        <v>912797</v>
      </c>
      <c r="D747" s="33" t="s">
        <v>2842</v>
      </c>
      <c r="E747" s="33" t="s">
        <v>6509</v>
      </c>
      <c r="F747" s="33" t="s">
        <v>3389</v>
      </c>
      <c r="G747" s="33" t="s">
        <v>3371</v>
      </c>
      <c r="H747" t="s">
        <v>6510</v>
      </c>
      <c r="I747" s="2">
        <v>238315093</v>
      </c>
      <c r="J747" s="33" t="s">
        <v>6516</v>
      </c>
      <c r="K747" s="33" t="s">
        <v>6517</v>
      </c>
      <c r="L747" s="33" t="s">
        <v>6511</v>
      </c>
      <c r="M747" s="33" t="s">
        <v>118</v>
      </c>
      <c r="N747" s="33" t="s">
        <v>6518</v>
      </c>
      <c r="O747" s="33" t="s">
        <v>5707</v>
      </c>
      <c r="P747" s="33" t="s">
        <v>118</v>
      </c>
      <c r="Q747" s="33" t="s">
        <v>3378</v>
      </c>
      <c r="R747" s="33" t="s">
        <v>3456</v>
      </c>
      <c r="S747">
        <v>901</v>
      </c>
      <c r="T747" s="2" t="s">
        <v>64</v>
      </c>
      <c r="U747" s="39" t="s">
        <v>64</v>
      </c>
    </row>
    <row r="748" spans="1:21" x14ac:dyDescent="0.35">
      <c r="A748" s="33">
        <v>161937</v>
      </c>
      <c r="B748" s="33" t="s">
        <v>880</v>
      </c>
      <c r="C748" s="33">
        <v>912010</v>
      </c>
      <c r="D748" s="33" t="s">
        <v>2866</v>
      </c>
      <c r="E748" s="33" t="s">
        <v>6519</v>
      </c>
      <c r="F748" s="33" t="s">
        <v>3370</v>
      </c>
      <c r="G748" s="33" t="s">
        <v>3371</v>
      </c>
      <c r="H748" t="s">
        <v>6520</v>
      </c>
      <c r="I748" s="2">
        <v>238954308</v>
      </c>
      <c r="J748" s="33" t="s">
        <v>6521</v>
      </c>
      <c r="K748" s="33" t="s">
        <v>6512</v>
      </c>
      <c r="L748" s="33" t="s">
        <v>6511</v>
      </c>
      <c r="M748" s="33" t="s">
        <v>118</v>
      </c>
      <c r="N748" s="33" t="s">
        <v>6522</v>
      </c>
      <c r="O748" s="33" t="s">
        <v>5707</v>
      </c>
      <c r="P748" s="33" t="s">
        <v>118</v>
      </c>
      <c r="Q748" s="33" t="s">
        <v>3378</v>
      </c>
      <c r="R748" s="33" t="s">
        <v>3418</v>
      </c>
      <c r="S748">
        <v>956</v>
      </c>
      <c r="T748" s="2" t="s">
        <v>64</v>
      </c>
      <c r="U748" s="39" t="s">
        <v>64</v>
      </c>
    </row>
    <row r="749" spans="1:21" x14ac:dyDescent="0.35">
      <c r="A749" s="33">
        <v>161937</v>
      </c>
      <c r="B749" s="33" t="s">
        <v>909</v>
      </c>
      <c r="C749" s="33">
        <v>912105</v>
      </c>
      <c r="D749" s="33" t="s">
        <v>2866</v>
      </c>
      <c r="E749" s="33" t="s">
        <v>6519</v>
      </c>
      <c r="F749" s="33" t="s">
        <v>3389</v>
      </c>
      <c r="G749" s="33" t="s">
        <v>3371</v>
      </c>
      <c r="H749" t="s">
        <v>6520</v>
      </c>
      <c r="I749" s="2">
        <v>238954308</v>
      </c>
      <c r="J749" s="33" t="s">
        <v>6523</v>
      </c>
      <c r="K749" s="33" t="s">
        <v>6524</v>
      </c>
      <c r="L749" s="33" t="s">
        <v>6511</v>
      </c>
      <c r="M749" s="33" t="s">
        <v>118</v>
      </c>
      <c r="N749" s="33" t="s">
        <v>6525</v>
      </c>
      <c r="O749" s="33" t="s">
        <v>5707</v>
      </c>
      <c r="P749" s="33" t="s">
        <v>118</v>
      </c>
      <c r="Q749" s="33" t="s">
        <v>3378</v>
      </c>
      <c r="R749" s="33" t="s">
        <v>3456</v>
      </c>
      <c r="S749">
        <v>956</v>
      </c>
      <c r="T749" s="2" t="s">
        <v>64</v>
      </c>
      <c r="U749" s="39" t="s">
        <v>64</v>
      </c>
    </row>
    <row r="750" spans="1:21" x14ac:dyDescent="0.35">
      <c r="A750" s="33">
        <v>161949</v>
      </c>
      <c r="B750" s="33" t="s">
        <v>1320</v>
      </c>
      <c r="C750" s="33">
        <v>115039</v>
      </c>
      <c r="D750" s="33" t="s">
        <v>3072</v>
      </c>
      <c r="E750" s="33" t="s">
        <v>6526</v>
      </c>
      <c r="F750" s="33" t="s">
        <v>3389</v>
      </c>
      <c r="G750" s="33" t="s">
        <v>3371</v>
      </c>
      <c r="H750" t="s">
        <v>6527</v>
      </c>
      <c r="I750" s="2">
        <v>256755801</v>
      </c>
      <c r="J750" s="33" t="s">
        <v>6528</v>
      </c>
      <c r="K750" s="33" t="s">
        <v>6529</v>
      </c>
      <c r="L750" s="33" t="s">
        <v>6098</v>
      </c>
      <c r="M750" s="33" t="s">
        <v>115</v>
      </c>
      <c r="N750" s="33" t="s">
        <v>6530</v>
      </c>
      <c r="O750" s="33" t="s">
        <v>5707</v>
      </c>
      <c r="P750" s="33" t="s">
        <v>115</v>
      </c>
      <c r="Q750" s="33" t="s">
        <v>3378</v>
      </c>
      <c r="R750" s="33" t="s">
        <v>3418</v>
      </c>
      <c r="S750">
        <v>1821</v>
      </c>
      <c r="T750" s="2" t="s">
        <v>64</v>
      </c>
      <c r="U750" s="39" t="s">
        <v>64</v>
      </c>
    </row>
    <row r="751" spans="1:21" x14ac:dyDescent="0.35">
      <c r="A751" s="33">
        <v>161949</v>
      </c>
      <c r="B751" s="33" t="s">
        <v>1341</v>
      </c>
      <c r="C751" s="33">
        <v>115308</v>
      </c>
      <c r="D751" s="33" t="s">
        <v>3072</v>
      </c>
      <c r="E751" s="33" t="s">
        <v>6526</v>
      </c>
      <c r="F751" s="33" t="s">
        <v>3389</v>
      </c>
      <c r="G751" s="33" t="s">
        <v>3371</v>
      </c>
      <c r="H751" t="s">
        <v>6527</v>
      </c>
      <c r="I751" s="2">
        <v>256755801</v>
      </c>
      <c r="J751" s="33" t="s">
        <v>6531</v>
      </c>
      <c r="K751" s="33" t="s">
        <v>6532</v>
      </c>
      <c r="L751" s="33" t="s">
        <v>6098</v>
      </c>
      <c r="M751" s="33" t="s">
        <v>115</v>
      </c>
      <c r="N751" s="33" t="s">
        <v>6533</v>
      </c>
      <c r="O751" s="33" t="s">
        <v>5707</v>
      </c>
      <c r="P751" s="33" t="s">
        <v>115</v>
      </c>
      <c r="Q751" s="33" t="s">
        <v>3378</v>
      </c>
      <c r="R751" s="33" t="s">
        <v>3418</v>
      </c>
      <c r="S751">
        <v>1821</v>
      </c>
      <c r="T751" s="2" t="s">
        <v>64</v>
      </c>
      <c r="U751" s="39" t="s">
        <v>64</v>
      </c>
    </row>
    <row r="752" spans="1:21" x14ac:dyDescent="0.35">
      <c r="A752" s="33">
        <v>161949</v>
      </c>
      <c r="B752" s="33" t="s">
        <v>1363</v>
      </c>
      <c r="C752" s="33">
        <v>115986</v>
      </c>
      <c r="D752" s="33" t="s">
        <v>3072</v>
      </c>
      <c r="E752" s="33" t="s">
        <v>6526</v>
      </c>
      <c r="F752" s="33" t="s">
        <v>3370</v>
      </c>
      <c r="G752" s="33" t="s">
        <v>3371</v>
      </c>
      <c r="H752" t="s">
        <v>6527</v>
      </c>
      <c r="I752" s="2">
        <v>256755801</v>
      </c>
      <c r="J752" s="33" t="s">
        <v>6534</v>
      </c>
      <c r="K752" s="33" t="s">
        <v>6532</v>
      </c>
      <c r="L752" s="33" t="s">
        <v>6098</v>
      </c>
      <c r="M752" s="33" t="s">
        <v>115</v>
      </c>
      <c r="N752" s="33" t="s">
        <v>6535</v>
      </c>
      <c r="O752" s="33" t="s">
        <v>5707</v>
      </c>
      <c r="P752" s="33" t="s">
        <v>115</v>
      </c>
      <c r="Q752" s="33" t="s">
        <v>3378</v>
      </c>
      <c r="R752" s="33" t="s">
        <v>3556</v>
      </c>
      <c r="S752">
        <v>1821</v>
      </c>
      <c r="T752" s="2" t="s">
        <v>64</v>
      </c>
      <c r="U752" s="39" t="s">
        <v>3399</v>
      </c>
    </row>
    <row r="753" spans="1:21" x14ac:dyDescent="0.35">
      <c r="A753" s="33">
        <v>161950</v>
      </c>
      <c r="B753" s="33" t="s">
        <v>1409</v>
      </c>
      <c r="C753" s="33">
        <v>115212</v>
      </c>
      <c r="D753" s="33" t="s">
        <v>3088</v>
      </c>
      <c r="E753" s="33" t="s">
        <v>6536</v>
      </c>
      <c r="F753" s="33" t="s">
        <v>3389</v>
      </c>
      <c r="G753" s="33" t="s">
        <v>3371</v>
      </c>
      <c r="H753" t="s">
        <v>6537</v>
      </c>
      <c r="I753" s="2">
        <v>256503731</v>
      </c>
      <c r="J753" s="33" t="s">
        <v>6538</v>
      </c>
      <c r="K753" s="33" t="s">
        <v>6539</v>
      </c>
      <c r="L753" s="33" t="s">
        <v>6098</v>
      </c>
      <c r="M753" s="33" t="s">
        <v>115</v>
      </c>
      <c r="N753" s="33" t="s">
        <v>6540</v>
      </c>
      <c r="O753" s="33" t="s">
        <v>5707</v>
      </c>
      <c r="P753" s="33" t="s">
        <v>115</v>
      </c>
      <c r="Q753" s="33" t="s">
        <v>3378</v>
      </c>
      <c r="R753" s="33" t="s">
        <v>3387</v>
      </c>
      <c r="S753">
        <v>1166</v>
      </c>
      <c r="T753" s="2" t="s">
        <v>64</v>
      </c>
      <c r="U753" s="39" t="s">
        <v>64</v>
      </c>
    </row>
    <row r="754" spans="1:21" x14ac:dyDescent="0.35">
      <c r="A754" s="33">
        <v>161950</v>
      </c>
      <c r="B754" s="33" t="s">
        <v>1431</v>
      </c>
      <c r="C754" s="33">
        <v>115490</v>
      </c>
      <c r="D754" s="33" t="s">
        <v>3088</v>
      </c>
      <c r="E754" s="33" t="s">
        <v>6536</v>
      </c>
      <c r="F754" s="33" t="s">
        <v>3370</v>
      </c>
      <c r="G754" s="33" t="s">
        <v>3371</v>
      </c>
      <c r="H754" t="s">
        <v>6537</v>
      </c>
      <c r="I754" s="2">
        <v>256503731</v>
      </c>
      <c r="J754" s="33" t="s">
        <v>6541</v>
      </c>
      <c r="K754" s="33" t="s">
        <v>6097</v>
      </c>
      <c r="L754" s="33" t="s">
        <v>6098</v>
      </c>
      <c r="M754" s="33" t="s">
        <v>115</v>
      </c>
      <c r="N754" s="33" t="s">
        <v>6542</v>
      </c>
      <c r="O754" s="33" t="s">
        <v>5707</v>
      </c>
      <c r="P754" s="33" t="s">
        <v>115</v>
      </c>
      <c r="Q754" s="33" t="s">
        <v>3378</v>
      </c>
      <c r="R754" s="33" t="s">
        <v>3398</v>
      </c>
      <c r="S754">
        <v>1166</v>
      </c>
      <c r="T754" s="2" t="s">
        <v>64</v>
      </c>
      <c r="U754" s="39" t="s">
        <v>3399</v>
      </c>
    </row>
    <row r="755" spans="1:21" x14ac:dyDescent="0.35">
      <c r="A755" s="33">
        <v>161950</v>
      </c>
      <c r="B755" s="33" t="s">
        <v>1386</v>
      </c>
      <c r="C755" s="33">
        <v>115704</v>
      </c>
      <c r="D755" s="33" t="s">
        <v>3088</v>
      </c>
      <c r="E755" s="33" t="s">
        <v>6536</v>
      </c>
      <c r="F755" s="33" t="s">
        <v>3389</v>
      </c>
      <c r="G755" s="33" t="s">
        <v>3371</v>
      </c>
      <c r="H755" t="s">
        <v>6537</v>
      </c>
      <c r="I755" s="2">
        <v>256503731</v>
      </c>
      <c r="J755" s="33" t="s">
        <v>6543</v>
      </c>
      <c r="K755" s="33" t="s">
        <v>6544</v>
      </c>
      <c r="L755" s="33" t="s">
        <v>6098</v>
      </c>
      <c r="M755" s="33" t="s">
        <v>115</v>
      </c>
      <c r="N755" s="33" t="s">
        <v>6545</v>
      </c>
      <c r="O755" s="33" t="s">
        <v>5707</v>
      </c>
      <c r="P755" s="33" t="s">
        <v>115</v>
      </c>
      <c r="Q755" s="33" t="s">
        <v>3378</v>
      </c>
      <c r="R755" s="33" t="s">
        <v>3410</v>
      </c>
      <c r="S755">
        <v>1166</v>
      </c>
      <c r="T755" s="2" t="s">
        <v>64</v>
      </c>
      <c r="U755" s="39" t="s">
        <v>64</v>
      </c>
    </row>
    <row r="756" spans="1:21" x14ac:dyDescent="0.35">
      <c r="A756" s="33">
        <v>161962</v>
      </c>
      <c r="B756" s="33" t="s">
        <v>1474</v>
      </c>
      <c r="C756" s="33">
        <v>101083</v>
      </c>
      <c r="D756" s="33" t="s">
        <v>3103</v>
      </c>
      <c r="E756" s="33" t="s">
        <v>6546</v>
      </c>
      <c r="F756" s="33" t="s">
        <v>3389</v>
      </c>
      <c r="G756" s="33" t="s">
        <v>3371</v>
      </c>
      <c r="H756" t="s">
        <v>6547</v>
      </c>
      <c r="I756" s="2">
        <v>234722550</v>
      </c>
      <c r="J756" s="33" t="s">
        <v>6548</v>
      </c>
      <c r="K756" s="33" t="s">
        <v>6549</v>
      </c>
      <c r="L756" s="33" t="s">
        <v>5738</v>
      </c>
      <c r="M756" s="33" t="s">
        <v>115</v>
      </c>
      <c r="N756" s="33" t="s">
        <v>6550</v>
      </c>
      <c r="O756" s="33" t="s">
        <v>5707</v>
      </c>
      <c r="P756" s="33" t="s">
        <v>115</v>
      </c>
      <c r="Q756" s="33" t="s">
        <v>3378</v>
      </c>
      <c r="R756" s="33" t="s">
        <v>3410</v>
      </c>
      <c r="S756">
        <v>2120</v>
      </c>
      <c r="T756" s="2" t="s">
        <v>64</v>
      </c>
      <c r="U756" s="39" t="s">
        <v>64</v>
      </c>
    </row>
    <row r="757" spans="1:21" x14ac:dyDescent="0.35">
      <c r="A757" s="33">
        <v>161962</v>
      </c>
      <c r="B757" s="33" t="s">
        <v>1453</v>
      </c>
      <c r="C757" s="33">
        <v>101258</v>
      </c>
      <c r="D757" s="33" t="s">
        <v>3103</v>
      </c>
      <c r="E757" s="33" t="s">
        <v>6546</v>
      </c>
      <c r="F757" s="33" t="s">
        <v>3389</v>
      </c>
      <c r="G757" s="33" t="s">
        <v>3371</v>
      </c>
      <c r="H757" t="s">
        <v>6547</v>
      </c>
      <c r="I757" s="2">
        <v>234722550</v>
      </c>
      <c r="J757" s="33" t="s">
        <v>6551</v>
      </c>
      <c r="K757" s="33" t="s">
        <v>6552</v>
      </c>
      <c r="L757" s="33" t="s">
        <v>5738</v>
      </c>
      <c r="M757" s="33" t="s">
        <v>115</v>
      </c>
      <c r="N757" s="33" t="s">
        <v>6553</v>
      </c>
      <c r="O757" s="33" t="s">
        <v>5707</v>
      </c>
      <c r="P757" s="33" t="s">
        <v>115</v>
      </c>
      <c r="Q757" s="33" t="s">
        <v>3378</v>
      </c>
      <c r="R757" s="33" t="s">
        <v>3410</v>
      </c>
      <c r="S757">
        <v>2120</v>
      </c>
      <c r="T757" s="2" t="s">
        <v>64</v>
      </c>
      <c r="U757" s="39" t="s">
        <v>64</v>
      </c>
    </row>
    <row r="758" spans="1:21" x14ac:dyDescent="0.35">
      <c r="A758" s="33">
        <v>161962</v>
      </c>
      <c r="B758" s="33" t="s">
        <v>1493</v>
      </c>
      <c r="C758" s="33">
        <v>101615</v>
      </c>
      <c r="D758" s="33" t="s">
        <v>3103</v>
      </c>
      <c r="E758" s="33" t="s">
        <v>6546</v>
      </c>
      <c r="F758" s="33" t="s">
        <v>3370</v>
      </c>
      <c r="G758" s="33" t="s">
        <v>3371</v>
      </c>
      <c r="H758" t="s">
        <v>6547</v>
      </c>
      <c r="I758" s="2">
        <v>234722550</v>
      </c>
      <c r="J758" s="33" t="s">
        <v>6554</v>
      </c>
      <c r="K758" s="33" t="s">
        <v>6029</v>
      </c>
      <c r="L758" s="33" t="s">
        <v>5738</v>
      </c>
      <c r="M758" s="33" t="s">
        <v>115</v>
      </c>
      <c r="N758" s="33" t="s">
        <v>6555</v>
      </c>
      <c r="O758" s="33" t="s">
        <v>5707</v>
      </c>
      <c r="P758" s="33" t="s">
        <v>115</v>
      </c>
      <c r="Q758" s="33" t="s">
        <v>3378</v>
      </c>
      <c r="R758" s="33" t="s">
        <v>3556</v>
      </c>
      <c r="S758">
        <v>2120</v>
      </c>
      <c r="T758" s="2" t="s">
        <v>64</v>
      </c>
      <c r="U758" s="39" t="s">
        <v>3399</v>
      </c>
    </row>
    <row r="759" spans="1:21" x14ac:dyDescent="0.35">
      <c r="A759" s="33">
        <v>161974</v>
      </c>
      <c r="B759" s="33" t="s">
        <v>1343</v>
      </c>
      <c r="C759" s="33">
        <v>603009</v>
      </c>
      <c r="D759" s="33" t="s">
        <v>3089</v>
      </c>
      <c r="E759" s="33" t="s">
        <v>6556</v>
      </c>
      <c r="F759" s="33" t="s">
        <v>3389</v>
      </c>
      <c r="G759" s="33" t="s">
        <v>3371</v>
      </c>
      <c r="H759" t="s">
        <v>6557</v>
      </c>
      <c r="I759" s="2">
        <v>239961019</v>
      </c>
      <c r="J759" s="33" t="s">
        <v>6558</v>
      </c>
      <c r="K759" s="33" t="s">
        <v>6559</v>
      </c>
      <c r="L759" s="33" t="s">
        <v>117</v>
      </c>
      <c r="M759" s="33" t="s">
        <v>117</v>
      </c>
      <c r="N759" s="33" t="s">
        <v>6560</v>
      </c>
      <c r="O759" s="33" t="s">
        <v>5707</v>
      </c>
      <c r="P759" s="33" t="s">
        <v>117</v>
      </c>
      <c r="Q759" s="33" t="s">
        <v>3378</v>
      </c>
      <c r="R759" s="33" t="s">
        <v>3387</v>
      </c>
      <c r="S759">
        <v>1574</v>
      </c>
      <c r="T759" s="2" t="s">
        <v>64</v>
      </c>
      <c r="U759" s="39" t="s">
        <v>64</v>
      </c>
    </row>
    <row r="760" spans="1:21" x14ac:dyDescent="0.35">
      <c r="A760" s="33">
        <v>161974</v>
      </c>
      <c r="B760" s="33" t="s">
        <v>1365</v>
      </c>
      <c r="C760" s="33">
        <v>603052</v>
      </c>
      <c r="D760" s="33" t="s">
        <v>3089</v>
      </c>
      <c r="E760" s="33" t="s">
        <v>6556</v>
      </c>
      <c r="F760" s="33" t="s">
        <v>3389</v>
      </c>
      <c r="G760" s="33" t="s">
        <v>3371</v>
      </c>
      <c r="H760" t="s">
        <v>6557</v>
      </c>
      <c r="I760" s="2">
        <v>239961019</v>
      </c>
      <c r="J760" s="33" t="s">
        <v>6561</v>
      </c>
      <c r="K760" s="33" t="s">
        <v>6191</v>
      </c>
      <c r="L760" s="33" t="s">
        <v>117</v>
      </c>
      <c r="M760" s="33" t="s">
        <v>117</v>
      </c>
      <c r="N760" s="33" t="s">
        <v>6562</v>
      </c>
      <c r="O760" s="33" t="s">
        <v>5707</v>
      </c>
      <c r="P760" s="33" t="s">
        <v>117</v>
      </c>
      <c r="Q760" s="33" t="s">
        <v>3378</v>
      </c>
      <c r="R760" s="33" t="s">
        <v>3465</v>
      </c>
      <c r="S760">
        <v>1574</v>
      </c>
      <c r="T760" s="2" t="s">
        <v>64</v>
      </c>
      <c r="U760" s="39" t="s">
        <v>64</v>
      </c>
    </row>
    <row r="761" spans="1:21" x14ac:dyDescent="0.35">
      <c r="A761" s="33">
        <v>161974</v>
      </c>
      <c r="B761" s="33" t="s">
        <v>1388</v>
      </c>
      <c r="C761" s="33">
        <v>603271</v>
      </c>
      <c r="D761" s="33" t="s">
        <v>3089</v>
      </c>
      <c r="E761" s="33" t="s">
        <v>6556</v>
      </c>
      <c r="F761" s="33" t="s">
        <v>3370</v>
      </c>
      <c r="G761" s="33" t="s">
        <v>3371</v>
      </c>
      <c r="H761" t="s">
        <v>6557</v>
      </c>
      <c r="I761" s="2">
        <v>239961019</v>
      </c>
      <c r="J761" s="33" t="s">
        <v>6563</v>
      </c>
      <c r="K761" s="33" t="s">
        <v>6191</v>
      </c>
      <c r="L761" s="33" t="s">
        <v>117</v>
      </c>
      <c r="M761" s="33" t="s">
        <v>117</v>
      </c>
      <c r="N761" s="33" t="s">
        <v>6564</v>
      </c>
      <c r="O761" s="33" t="s">
        <v>5707</v>
      </c>
      <c r="P761" s="33" t="s">
        <v>117</v>
      </c>
      <c r="Q761" s="33" t="s">
        <v>3378</v>
      </c>
      <c r="R761" s="33" t="s">
        <v>3398</v>
      </c>
      <c r="S761">
        <v>1574</v>
      </c>
      <c r="T761" s="2" t="s">
        <v>64</v>
      </c>
      <c r="U761" s="39" t="s">
        <v>3399</v>
      </c>
    </row>
    <row r="762" spans="1:21" x14ac:dyDescent="0.35">
      <c r="A762" s="33">
        <v>161986</v>
      </c>
      <c r="B762" s="33" t="s">
        <v>1454</v>
      </c>
      <c r="C762" s="33">
        <v>603582</v>
      </c>
      <c r="D762" s="33" t="s">
        <v>3104</v>
      </c>
      <c r="E762" s="33" t="s">
        <v>6565</v>
      </c>
      <c r="F762" s="33" t="s">
        <v>3370</v>
      </c>
      <c r="G762" s="33" t="s">
        <v>3371</v>
      </c>
      <c r="H762" t="s">
        <v>6566</v>
      </c>
      <c r="I762" s="2">
        <v>239983834</v>
      </c>
      <c r="J762" s="33" t="s">
        <v>6567</v>
      </c>
      <c r="K762" s="33" t="s">
        <v>6191</v>
      </c>
      <c r="L762" s="33" t="s">
        <v>117</v>
      </c>
      <c r="M762" s="33" t="s">
        <v>117</v>
      </c>
      <c r="N762" s="33" t="s">
        <v>6568</v>
      </c>
      <c r="O762" s="33" t="s">
        <v>5707</v>
      </c>
      <c r="P762" s="33" t="s">
        <v>117</v>
      </c>
      <c r="Q762" s="33" t="s">
        <v>3378</v>
      </c>
      <c r="R762" s="33" t="s">
        <v>3398</v>
      </c>
      <c r="S762">
        <v>1970</v>
      </c>
      <c r="T762" s="2" t="s">
        <v>64</v>
      </c>
      <c r="U762" s="39" t="s">
        <v>3399</v>
      </c>
    </row>
    <row r="763" spans="1:21" x14ac:dyDescent="0.35">
      <c r="A763" s="33">
        <v>161986</v>
      </c>
      <c r="B763" s="33" t="s">
        <v>1433</v>
      </c>
      <c r="C763" s="33">
        <v>603749</v>
      </c>
      <c r="D763" s="33" t="s">
        <v>3104</v>
      </c>
      <c r="E763" s="33" t="s">
        <v>6565</v>
      </c>
      <c r="F763" s="33" t="s">
        <v>3389</v>
      </c>
      <c r="G763" s="33" t="s">
        <v>3371</v>
      </c>
      <c r="H763" t="s">
        <v>6566</v>
      </c>
      <c r="I763" s="2">
        <v>239983834</v>
      </c>
      <c r="J763" s="33" t="s">
        <v>6569</v>
      </c>
      <c r="K763" s="33" t="s">
        <v>6570</v>
      </c>
      <c r="L763" s="33" t="s">
        <v>117</v>
      </c>
      <c r="M763" s="33" t="s">
        <v>117</v>
      </c>
      <c r="N763" s="33" t="s">
        <v>6571</v>
      </c>
      <c r="O763" s="33" t="s">
        <v>5707</v>
      </c>
      <c r="P763" s="33" t="s">
        <v>117</v>
      </c>
      <c r="Q763" s="33" t="s">
        <v>3378</v>
      </c>
      <c r="R763" s="33" t="s">
        <v>3387</v>
      </c>
      <c r="S763">
        <v>1970</v>
      </c>
      <c r="T763" s="2" t="s">
        <v>64</v>
      </c>
      <c r="U763" s="39" t="s">
        <v>64</v>
      </c>
    </row>
    <row r="764" spans="1:21" x14ac:dyDescent="0.35">
      <c r="A764" s="33">
        <v>161986</v>
      </c>
      <c r="B764" s="33" t="s">
        <v>1411</v>
      </c>
      <c r="C764" s="33">
        <v>603775</v>
      </c>
      <c r="D764" s="33" t="s">
        <v>3104</v>
      </c>
      <c r="E764" s="33" t="s">
        <v>6565</v>
      </c>
      <c r="F764" s="33" t="s">
        <v>3389</v>
      </c>
      <c r="G764" s="33" t="s">
        <v>3371</v>
      </c>
      <c r="H764" t="s">
        <v>6566</v>
      </c>
      <c r="I764" s="2">
        <v>239983834</v>
      </c>
      <c r="J764" s="33" t="s">
        <v>6572</v>
      </c>
      <c r="K764" s="33" t="s">
        <v>6191</v>
      </c>
      <c r="L764" s="33" t="s">
        <v>117</v>
      </c>
      <c r="M764" s="33" t="s">
        <v>117</v>
      </c>
      <c r="N764" s="33" t="s">
        <v>6573</v>
      </c>
      <c r="O764" s="33" t="s">
        <v>5707</v>
      </c>
      <c r="P764" s="33" t="s">
        <v>117</v>
      </c>
      <c r="Q764" s="33" t="s">
        <v>3378</v>
      </c>
      <c r="R764" s="33" t="s">
        <v>3418</v>
      </c>
      <c r="S764">
        <v>1970</v>
      </c>
      <c r="T764" s="2" t="s">
        <v>64</v>
      </c>
      <c r="U764" s="39" t="s">
        <v>64</v>
      </c>
    </row>
    <row r="765" spans="1:21" x14ac:dyDescent="0.35">
      <c r="A765" s="33">
        <v>161998</v>
      </c>
      <c r="B765" s="33" t="s">
        <v>1324</v>
      </c>
      <c r="C765" s="33">
        <v>1821552</v>
      </c>
      <c r="D765" s="33" t="s">
        <v>3041</v>
      </c>
      <c r="E765" s="33" t="s">
        <v>6574</v>
      </c>
      <c r="F765" s="33" t="s">
        <v>3389</v>
      </c>
      <c r="G765" s="33" t="s">
        <v>3371</v>
      </c>
      <c r="H765" t="s">
        <v>6575</v>
      </c>
      <c r="I765" s="2">
        <v>232848788</v>
      </c>
      <c r="J765" s="33" t="s">
        <v>6576</v>
      </c>
      <c r="K765" s="33" t="s">
        <v>6577</v>
      </c>
      <c r="L765" s="33" t="s">
        <v>6449</v>
      </c>
      <c r="M765" s="33" t="s">
        <v>120</v>
      </c>
      <c r="N765" s="33" t="s">
        <v>6578</v>
      </c>
      <c r="O765" s="33" t="s">
        <v>5707</v>
      </c>
      <c r="P765" s="33" t="s">
        <v>120</v>
      </c>
      <c r="Q765" s="33" t="s">
        <v>3378</v>
      </c>
      <c r="R765" s="33" t="s">
        <v>3465</v>
      </c>
      <c r="S765">
        <v>1237</v>
      </c>
      <c r="T765" s="2" t="s">
        <v>64</v>
      </c>
      <c r="U765" s="39" t="s">
        <v>64</v>
      </c>
    </row>
    <row r="766" spans="1:21" x14ac:dyDescent="0.35">
      <c r="A766" s="33">
        <v>161998</v>
      </c>
      <c r="B766" s="33" t="s">
        <v>1345</v>
      </c>
      <c r="C766" s="33">
        <v>1821681</v>
      </c>
      <c r="D766" s="33" t="s">
        <v>3041</v>
      </c>
      <c r="E766" s="33" t="s">
        <v>6574</v>
      </c>
      <c r="F766" s="33" t="s">
        <v>3389</v>
      </c>
      <c r="G766" s="33" t="s">
        <v>3371</v>
      </c>
      <c r="H766" t="s">
        <v>6575</v>
      </c>
      <c r="I766" s="2">
        <v>232848788</v>
      </c>
      <c r="J766" s="33" t="s">
        <v>6579</v>
      </c>
      <c r="K766" s="33" t="s">
        <v>6580</v>
      </c>
      <c r="L766" s="33" t="s">
        <v>6449</v>
      </c>
      <c r="M766" s="33" t="s">
        <v>120</v>
      </c>
      <c r="N766" s="33" t="s">
        <v>6581</v>
      </c>
      <c r="O766" s="33" t="s">
        <v>5707</v>
      </c>
      <c r="P766" s="33" t="s">
        <v>120</v>
      </c>
      <c r="Q766" s="33" t="s">
        <v>3378</v>
      </c>
      <c r="R766" s="33" t="s">
        <v>3456</v>
      </c>
      <c r="S766">
        <v>1237</v>
      </c>
      <c r="T766" s="2" t="s">
        <v>64</v>
      </c>
      <c r="U766" s="39" t="s">
        <v>64</v>
      </c>
    </row>
    <row r="767" spans="1:21" x14ac:dyDescent="0.35">
      <c r="A767" s="33">
        <v>161998</v>
      </c>
      <c r="B767" s="33" t="s">
        <v>1367</v>
      </c>
      <c r="C767" s="33">
        <v>1821927</v>
      </c>
      <c r="D767" s="33" t="s">
        <v>3041</v>
      </c>
      <c r="E767" s="33" t="s">
        <v>6574</v>
      </c>
      <c r="F767" s="33" t="s">
        <v>3370</v>
      </c>
      <c r="G767" s="33" t="s">
        <v>3371</v>
      </c>
      <c r="H767" t="s">
        <v>6575</v>
      </c>
      <c r="I767" s="2">
        <v>232848788</v>
      </c>
      <c r="J767" s="33" t="s">
        <v>6582</v>
      </c>
      <c r="K767" s="33" t="s">
        <v>6448</v>
      </c>
      <c r="L767" s="33" t="s">
        <v>6449</v>
      </c>
      <c r="M767" s="33" t="s">
        <v>120</v>
      </c>
      <c r="N767" s="33" t="s">
        <v>6455</v>
      </c>
      <c r="O767" s="33" t="s">
        <v>5707</v>
      </c>
      <c r="P767" s="33" t="s">
        <v>120</v>
      </c>
      <c r="Q767" s="33" t="s">
        <v>3378</v>
      </c>
      <c r="R767" s="33" t="s">
        <v>3556</v>
      </c>
      <c r="S767">
        <v>1237</v>
      </c>
      <c r="T767" s="2" t="s">
        <v>64</v>
      </c>
      <c r="U767" s="39" t="s">
        <v>3399</v>
      </c>
    </row>
    <row r="768" spans="1:21" x14ac:dyDescent="0.35">
      <c r="A768" s="33">
        <v>162000</v>
      </c>
      <c r="B768" s="33" t="s">
        <v>1475</v>
      </c>
      <c r="C768" s="33">
        <v>611009</v>
      </c>
      <c r="D768" s="33" t="s">
        <v>3118</v>
      </c>
      <c r="E768" s="33" t="s">
        <v>6583</v>
      </c>
      <c r="F768" s="33" t="s">
        <v>3389</v>
      </c>
      <c r="G768" s="33" t="s">
        <v>3371</v>
      </c>
      <c r="H768" t="s">
        <v>6584</v>
      </c>
      <c r="I768" s="2">
        <v>238603990</v>
      </c>
      <c r="J768" s="33" t="s">
        <v>6585</v>
      </c>
      <c r="K768" s="33" t="s">
        <v>6586</v>
      </c>
      <c r="L768" s="33" t="s">
        <v>6587</v>
      </c>
      <c r="M768" s="33" t="s">
        <v>117</v>
      </c>
      <c r="N768" s="33" t="s">
        <v>6588</v>
      </c>
      <c r="O768" s="33" t="s">
        <v>5707</v>
      </c>
      <c r="P768" s="33" t="s">
        <v>117</v>
      </c>
      <c r="Q768" s="33" t="s">
        <v>3378</v>
      </c>
      <c r="R768" s="33" t="s">
        <v>3410</v>
      </c>
      <c r="S768">
        <v>1973</v>
      </c>
      <c r="T768" s="2" t="s">
        <v>64</v>
      </c>
      <c r="U768" s="39" t="s">
        <v>64</v>
      </c>
    </row>
    <row r="769" spans="1:21" x14ac:dyDescent="0.35">
      <c r="A769" s="33">
        <v>162000</v>
      </c>
      <c r="B769" s="33" t="s">
        <v>1553</v>
      </c>
      <c r="C769" s="33">
        <v>611221</v>
      </c>
      <c r="D769" s="33" t="s">
        <v>3118</v>
      </c>
      <c r="E769" s="33" t="s">
        <v>6583</v>
      </c>
      <c r="F769" s="33" t="s">
        <v>3370</v>
      </c>
      <c r="G769" s="33" t="s">
        <v>3371</v>
      </c>
      <c r="H769" t="s">
        <v>6584</v>
      </c>
      <c r="I769" s="2">
        <v>238603990</v>
      </c>
      <c r="J769" s="33" t="s">
        <v>6589</v>
      </c>
      <c r="K769" s="33" t="s">
        <v>6590</v>
      </c>
      <c r="L769" s="33" t="s">
        <v>6587</v>
      </c>
      <c r="M769" s="33" t="s">
        <v>117</v>
      </c>
      <c r="N769" s="33" t="s">
        <v>6591</v>
      </c>
      <c r="O769" s="33" t="s">
        <v>5707</v>
      </c>
      <c r="P769" s="33" t="s">
        <v>117</v>
      </c>
      <c r="Q769" s="33" t="s">
        <v>3378</v>
      </c>
      <c r="R769" s="33" t="s">
        <v>3398</v>
      </c>
      <c r="S769">
        <v>1973</v>
      </c>
      <c r="T769" s="2" t="s">
        <v>64</v>
      </c>
      <c r="U769" s="39" t="s">
        <v>3399</v>
      </c>
    </row>
    <row r="770" spans="1:21" x14ac:dyDescent="0.35">
      <c r="A770" s="33">
        <v>162000</v>
      </c>
      <c r="B770" s="33" t="s">
        <v>1513</v>
      </c>
      <c r="C770" s="33">
        <v>611698</v>
      </c>
      <c r="D770" s="33" t="s">
        <v>3118</v>
      </c>
      <c r="E770" s="33" t="s">
        <v>6583</v>
      </c>
      <c r="F770" s="33" t="s">
        <v>3389</v>
      </c>
      <c r="G770" s="33" t="s">
        <v>3371</v>
      </c>
      <c r="H770" t="s">
        <v>6584</v>
      </c>
      <c r="I770" s="2">
        <v>238603990</v>
      </c>
      <c r="J770" s="33" t="s">
        <v>6592</v>
      </c>
      <c r="K770" s="33" t="s">
        <v>6593</v>
      </c>
      <c r="L770" s="33" t="s">
        <v>6587</v>
      </c>
      <c r="M770" s="33" t="s">
        <v>117</v>
      </c>
      <c r="N770" s="33" t="s">
        <v>6594</v>
      </c>
      <c r="O770" s="33" t="s">
        <v>5707</v>
      </c>
      <c r="P770" s="33" t="s">
        <v>117</v>
      </c>
      <c r="Q770" s="33" t="s">
        <v>3378</v>
      </c>
      <c r="R770" s="33" t="s">
        <v>3465</v>
      </c>
      <c r="S770">
        <v>1973</v>
      </c>
      <c r="T770" s="2" t="s">
        <v>64</v>
      </c>
      <c r="U770" s="39" t="s">
        <v>64</v>
      </c>
    </row>
    <row r="771" spans="1:21" x14ac:dyDescent="0.35">
      <c r="A771" s="33">
        <v>162000</v>
      </c>
      <c r="B771" s="33" t="s">
        <v>1494</v>
      </c>
      <c r="C771" s="33">
        <v>611850</v>
      </c>
      <c r="D771" s="33" t="s">
        <v>3118</v>
      </c>
      <c r="E771" s="33" t="s">
        <v>6583</v>
      </c>
      <c r="F771" s="33" t="s">
        <v>3389</v>
      </c>
      <c r="G771" s="33" t="s">
        <v>3371</v>
      </c>
      <c r="H771" t="s">
        <v>6584</v>
      </c>
      <c r="I771" s="2">
        <v>238603990</v>
      </c>
      <c r="J771" s="33" t="s">
        <v>6595</v>
      </c>
      <c r="K771" s="33" t="s">
        <v>6596</v>
      </c>
      <c r="L771" s="33" t="s">
        <v>6587</v>
      </c>
      <c r="M771" s="33" t="s">
        <v>117</v>
      </c>
      <c r="N771" s="33" t="s">
        <v>6597</v>
      </c>
      <c r="O771" s="33" t="s">
        <v>5707</v>
      </c>
      <c r="P771" s="33" t="s">
        <v>117</v>
      </c>
      <c r="Q771" s="33" t="s">
        <v>3378</v>
      </c>
      <c r="R771" s="33" t="s">
        <v>3410</v>
      </c>
      <c r="S771">
        <v>1973</v>
      </c>
      <c r="T771" s="2" t="s">
        <v>64</v>
      </c>
      <c r="U771" s="39" t="s">
        <v>64</v>
      </c>
    </row>
    <row r="772" spans="1:21" x14ac:dyDescent="0.35">
      <c r="A772" s="33">
        <v>162000</v>
      </c>
      <c r="B772" s="33" t="s">
        <v>1533</v>
      </c>
      <c r="C772" s="33">
        <v>611865</v>
      </c>
      <c r="D772" s="33" t="s">
        <v>3118</v>
      </c>
      <c r="E772" s="33" t="s">
        <v>6583</v>
      </c>
      <c r="F772" s="33" t="s">
        <v>3389</v>
      </c>
      <c r="G772" s="33" t="s">
        <v>3371</v>
      </c>
      <c r="H772" t="s">
        <v>6584</v>
      </c>
      <c r="I772" s="2">
        <v>238603990</v>
      </c>
      <c r="J772" s="33" t="s">
        <v>6598</v>
      </c>
      <c r="K772" s="33" t="s">
        <v>6590</v>
      </c>
      <c r="L772" s="33" t="s">
        <v>6587</v>
      </c>
      <c r="M772" s="33" t="s">
        <v>117</v>
      </c>
      <c r="N772" s="33" t="s">
        <v>6591</v>
      </c>
      <c r="O772" s="33" t="s">
        <v>5707</v>
      </c>
      <c r="P772" s="33" t="s">
        <v>117</v>
      </c>
      <c r="Q772" s="33" t="s">
        <v>3378</v>
      </c>
      <c r="R772" s="33" t="s">
        <v>3897</v>
      </c>
      <c r="S772">
        <v>1973</v>
      </c>
      <c r="T772" s="2" t="s">
        <v>64</v>
      </c>
      <c r="U772" s="39" t="s">
        <v>64</v>
      </c>
    </row>
    <row r="773" spans="1:21" x14ac:dyDescent="0.35">
      <c r="A773" s="33">
        <v>162012</v>
      </c>
      <c r="B773" s="33" t="s">
        <v>937</v>
      </c>
      <c r="C773" s="33">
        <v>907186</v>
      </c>
      <c r="D773" s="33" t="s">
        <v>2890</v>
      </c>
      <c r="E773" s="33" t="s">
        <v>6599</v>
      </c>
      <c r="F773" s="33" t="s">
        <v>3389</v>
      </c>
      <c r="G773" s="33" t="s">
        <v>3371</v>
      </c>
      <c r="H773" t="s">
        <v>6600</v>
      </c>
      <c r="I773" s="2">
        <v>271222935</v>
      </c>
      <c r="J773" s="33" t="s">
        <v>6601</v>
      </c>
      <c r="K773" s="33" t="s">
        <v>6303</v>
      </c>
      <c r="L773" s="33" t="s">
        <v>118</v>
      </c>
      <c r="M773" s="33" t="s">
        <v>118</v>
      </c>
      <c r="N773" s="33" t="s">
        <v>6602</v>
      </c>
      <c r="O773" s="33" t="s">
        <v>5707</v>
      </c>
      <c r="P773" s="33" t="s">
        <v>118</v>
      </c>
      <c r="Q773" s="33" t="s">
        <v>3378</v>
      </c>
      <c r="R773" s="33" t="s">
        <v>3418</v>
      </c>
      <c r="S773">
        <v>1777</v>
      </c>
      <c r="T773" s="2" t="s">
        <v>64</v>
      </c>
      <c r="U773" s="39" t="s">
        <v>64</v>
      </c>
    </row>
    <row r="774" spans="1:21" x14ac:dyDescent="0.35">
      <c r="A774" s="33">
        <v>162012</v>
      </c>
      <c r="B774" s="33" t="s">
        <v>964</v>
      </c>
      <c r="C774" s="33">
        <v>907230</v>
      </c>
      <c r="D774" s="33" t="s">
        <v>2890</v>
      </c>
      <c r="E774" s="33" t="s">
        <v>6599</v>
      </c>
      <c r="F774" s="33" t="s">
        <v>3370</v>
      </c>
      <c r="G774" s="33" t="s">
        <v>3371</v>
      </c>
      <c r="H774" t="s">
        <v>6600</v>
      </c>
      <c r="I774" s="2">
        <v>271222935</v>
      </c>
      <c r="J774" s="33" t="s">
        <v>6603</v>
      </c>
      <c r="K774" s="33" t="s">
        <v>6303</v>
      </c>
      <c r="L774" s="33" t="s">
        <v>118</v>
      </c>
      <c r="M774" s="33" t="s">
        <v>118</v>
      </c>
      <c r="N774" s="33" t="s">
        <v>6604</v>
      </c>
      <c r="O774" s="33" t="s">
        <v>5707</v>
      </c>
      <c r="P774" s="33" t="s">
        <v>118</v>
      </c>
      <c r="Q774" s="33" t="s">
        <v>3378</v>
      </c>
      <c r="R774" s="33" t="s">
        <v>3379</v>
      </c>
      <c r="S774">
        <v>1777</v>
      </c>
      <c r="T774" s="2" t="s">
        <v>64</v>
      </c>
      <c r="U774" s="39" t="s">
        <v>64</v>
      </c>
    </row>
    <row r="775" spans="1:21" x14ac:dyDescent="0.35">
      <c r="A775" s="33">
        <v>162024</v>
      </c>
      <c r="B775" s="33" t="s">
        <v>819</v>
      </c>
      <c r="C775" s="33">
        <v>502266</v>
      </c>
      <c r="D775" s="33" t="s">
        <v>2935</v>
      </c>
      <c r="E775" s="33" t="s">
        <v>6605</v>
      </c>
      <c r="F775" s="33" t="s">
        <v>3389</v>
      </c>
      <c r="G775" s="33" t="s">
        <v>3371</v>
      </c>
      <c r="H775" t="s">
        <v>6606</v>
      </c>
      <c r="I775" s="2">
        <v>272328466</v>
      </c>
      <c r="J775" s="33" t="s">
        <v>6607</v>
      </c>
      <c r="K775" s="33" t="s">
        <v>6125</v>
      </c>
      <c r="L775" s="33" t="s">
        <v>297</v>
      </c>
      <c r="M775" s="33" t="s">
        <v>297</v>
      </c>
      <c r="N775" s="33" t="s">
        <v>6608</v>
      </c>
      <c r="O775" s="33" t="s">
        <v>5707</v>
      </c>
      <c r="P775" s="33" t="s">
        <v>297</v>
      </c>
      <c r="Q775" s="33" t="s">
        <v>3378</v>
      </c>
      <c r="R775" s="33" t="s">
        <v>3410</v>
      </c>
      <c r="S775">
        <v>2160</v>
      </c>
      <c r="T775" s="2" t="s">
        <v>64</v>
      </c>
      <c r="U775" s="39" t="s">
        <v>64</v>
      </c>
    </row>
    <row r="776" spans="1:21" x14ac:dyDescent="0.35">
      <c r="A776" s="33">
        <v>162024</v>
      </c>
      <c r="B776" s="33" t="s">
        <v>848</v>
      </c>
      <c r="C776" s="33">
        <v>502392</v>
      </c>
      <c r="D776" s="33" t="s">
        <v>2935</v>
      </c>
      <c r="E776" s="33" t="s">
        <v>6605</v>
      </c>
      <c r="F776" s="33" t="s">
        <v>3389</v>
      </c>
      <c r="G776" s="33" t="s">
        <v>3371</v>
      </c>
      <c r="H776" t="s">
        <v>6606</v>
      </c>
      <c r="I776" s="2">
        <v>272328466</v>
      </c>
      <c r="J776" s="33" t="s">
        <v>6609</v>
      </c>
      <c r="K776" s="33" t="s">
        <v>6125</v>
      </c>
      <c r="L776" s="33" t="s">
        <v>297</v>
      </c>
      <c r="M776" s="33" t="s">
        <v>297</v>
      </c>
      <c r="N776" s="33" t="s">
        <v>6610</v>
      </c>
      <c r="O776" s="33" t="s">
        <v>5707</v>
      </c>
      <c r="P776" s="33" t="s">
        <v>297</v>
      </c>
      <c r="Q776" s="33" t="s">
        <v>3378</v>
      </c>
      <c r="R776" s="33" t="s">
        <v>3897</v>
      </c>
      <c r="S776">
        <v>2160</v>
      </c>
      <c r="T776" s="2" t="s">
        <v>64</v>
      </c>
      <c r="U776" s="39" t="s">
        <v>64</v>
      </c>
    </row>
    <row r="777" spans="1:21" x14ac:dyDescent="0.35">
      <c r="A777" s="33">
        <v>162024</v>
      </c>
      <c r="B777" s="33" t="s">
        <v>878</v>
      </c>
      <c r="C777" s="33">
        <v>502755</v>
      </c>
      <c r="D777" s="33" t="s">
        <v>2935</v>
      </c>
      <c r="E777" s="33" t="s">
        <v>6605</v>
      </c>
      <c r="F777" s="33" t="s">
        <v>3370</v>
      </c>
      <c r="G777" s="33" t="s">
        <v>3371</v>
      </c>
      <c r="H777" t="s">
        <v>6606</v>
      </c>
      <c r="I777" s="2">
        <v>272328466</v>
      </c>
      <c r="J777" s="33" t="s">
        <v>5347</v>
      </c>
      <c r="K777" s="33" t="s">
        <v>6125</v>
      </c>
      <c r="L777" s="33" t="s">
        <v>297</v>
      </c>
      <c r="M777" s="33" t="s">
        <v>297</v>
      </c>
      <c r="N777" s="33" t="s">
        <v>6611</v>
      </c>
      <c r="O777" s="33" t="s">
        <v>5707</v>
      </c>
      <c r="P777" s="33" t="s">
        <v>297</v>
      </c>
      <c r="Q777" s="33" t="s">
        <v>3378</v>
      </c>
      <c r="R777" s="33" t="s">
        <v>3556</v>
      </c>
      <c r="S777">
        <v>2160</v>
      </c>
      <c r="T777" s="2" t="s">
        <v>64</v>
      </c>
      <c r="U777" s="39" t="s">
        <v>3399</v>
      </c>
    </row>
    <row r="778" spans="1:21" x14ac:dyDescent="0.35">
      <c r="A778" s="33">
        <v>162036</v>
      </c>
      <c r="B778" s="33" t="s">
        <v>907</v>
      </c>
      <c r="C778" s="33">
        <v>503098</v>
      </c>
      <c r="D778" s="33" t="s">
        <v>2957</v>
      </c>
      <c r="E778" s="33" t="s">
        <v>6612</v>
      </c>
      <c r="F778" s="33" t="s">
        <v>3389</v>
      </c>
      <c r="G778" s="33" t="s">
        <v>3371</v>
      </c>
      <c r="H778" t="s">
        <v>6613</v>
      </c>
      <c r="I778" s="2">
        <v>275950295</v>
      </c>
      <c r="J778" s="33" t="s">
        <v>6614</v>
      </c>
      <c r="K778" s="33" t="s">
        <v>6615</v>
      </c>
      <c r="L778" s="33" t="s">
        <v>5964</v>
      </c>
      <c r="M778" s="33" t="s">
        <v>297</v>
      </c>
      <c r="N778" s="33" t="s">
        <v>6616</v>
      </c>
      <c r="O778" s="33" t="s">
        <v>5707</v>
      </c>
      <c r="P778" s="33" t="s">
        <v>297</v>
      </c>
      <c r="Q778" s="33" t="s">
        <v>3378</v>
      </c>
      <c r="R778" s="33" t="s">
        <v>3387</v>
      </c>
      <c r="S778">
        <v>1368</v>
      </c>
      <c r="T778" s="2" t="s">
        <v>64</v>
      </c>
      <c r="U778" s="39" t="s">
        <v>64</v>
      </c>
    </row>
    <row r="779" spans="1:21" x14ac:dyDescent="0.35">
      <c r="A779" s="33">
        <v>162036</v>
      </c>
      <c r="B779" s="33" t="s">
        <v>935</v>
      </c>
      <c r="C779" s="33">
        <v>503563</v>
      </c>
      <c r="D779" s="33" t="s">
        <v>2957</v>
      </c>
      <c r="E779" s="33" t="s">
        <v>6612</v>
      </c>
      <c r="F779" s="33" t="s">
        <v>3389</v>
      </c>
      <c r="G779" s="33" t="s">
        <v>3371</v>
      </c>
      <c r="H779" t="s">
        <v>6613</v>
      </c>
      <c r="I779" s="2">
        <v>275950295</v>
      </c>
      <c r="J779" s="33" t="s">
        <v>6617</v>
      </c>
      <c r="K779" s="33" t="s">
        <v>6618</v>
      </c>
      <c r="L779" s="33" t="s">
        <v>5964</v>
      </c>
      <c r="M779" s="33" t="s">
        <v>297</v>
      </c>
      <c r="N779" s="33" t="s">
        <v>6619</v>
      </c>
      <c r="O779" s="33" t="s">
        <v>5707</v>
      </c>
      <c r="P779" s="33" t="s">
        <v>297</v>
      </c>
      <c r="Q779" s="33" t="s">
        <v>3378</v>
      </c>
      <c r="R779" s="33" t="s">
        <v>3387</v>
      </c>
      <c r="S779">
        <v>1368</v>
      </c>
      <c r="T779" s="2" t="s">
        <v>64</v>
      </c>
      <c r="U779" s="39" t="s">
        <v>64</v>
      </c>
    </row>
    <row r="780" spans="1:21" x14ac:dyDescent="0.35">
      <c r="A780" s="33">
        <v>162036</v>
      </c>
      <c r="B780" s="33" t="s">
        <v>962</v>
      </c>
      <c r="C780" s="33">
        <v>503911</v>
      </c>
      <c r="D780" s="33" t="s">
        <v>2957</v>
      </c>
      <c r="E780" s="33" t="s">
        <v>6612</v>
      </c>
      <c r="F780" s="33" t="s">
        <v>3370</v>
      </c>
      <c r="G780" s="33" t="s">
        <v>3371</v>
      </c>
      <c r="H780" t="s">
        <v>6613</v>
      </c>
      <c r="I780" s="2">
        <v>275950295</v>
      </c>
      <c r="J780" s="33" t="s">
        <v>4099</v>
      </c>
      <c r="K780" s="33" t="s">
        <v>5963</v>
      </c>
      <c r="L780" s="33" t="s">
        <v>5964</v>
      </c>
      <c r="M780" s="33" t="s">
        <v>297</v>
      </c>
      <c r="N780" s="33" t="s">
        <v>6620</v>
      </c>
      <c r="O780" s="33" t="s">
        <v>5707</v>
      </c>
      <c r="P780" s="33" t="s">
        <v>297</v>
      </c>
      <c r="Q780" s="33" t="s">
        <v>3378</v>
      </c>
      <c r="R780" s="33" t="s">
        <v>3398</v>
      </c>
      <c r="S780">
        <v>1368</v>
      </c>
      <c r="T780" s="2" t="s">
        <v>64</v>
      </c>
      <c r="U780" s="39" t="s">
        <v>3399</v>
      </c>
    </row>
    <row r="781" spans="1:21" x14ac:dyDescent="0.35">
      <c r="A781" s="33">
        <v>170008</v>
      </c>
      <c r="B781" s="33" t="s">
        <v>424</v>
      </c>
      <c r="C781" s="33">
        <v>1014858</v>
      </c>
      <c r="D781" s="33" t="s">
        <v>2705</v>
      </c>
      <c r="E781" s="33" t="s">
        <v>6621</v>
      </c>
      <c r="F781" s="33" t="s">
        <v>3370</v>
      </c>
      <c r="G781" s="33" t="s">
        <v>3371</v>
      </c>
      <c r="H781" t="s">
        <v>6622</v>
      </c>
      <c r="I781" s="2">
        <v>262709404</v>
      </c>
      <c r="J781" s="33" t="s">
        <v>6623</v>
      </c>
      <c r="K781" s="33" t="s">
        <v>6624</v>
      </c>
      <c r="L781" s="33" t="s">
        <v>3384</v>
      </c>
      <c r="M781" s="33" t="s">
        <v>119</v>
      </c>
      <c r="N781" s="33" t="s">
        <v>6625</v>
      </c>
      <c r="O781" s="33" t="s">
        <v>3386</v>
      </c>
      <c r="P781" s="33" t="s">
        <v>125</v>
      </c>
      <c r="Q781" s="33" t="s">
        <v>3378</v>
      </c>
      <c r="R781" s="33" t="s">
        <v>3387</v>
      </c>
      <c r="S781">
        <v>1095</v>
      </c>
      <c r="T781" s="2" t="s">
        <v>64</v>
      </c>
      <c r="U781" s="39" t="s">
        <v>64</v>
      </c>
    </row>
    <row r="782" spans="1:21" x14ac:dyDescent="0.35">
      <c r="A782" s="33">
        <v>170021</v>
      </c>
      <c r="B782" s="33" t="s">
        <v>338</v>
      </c>
      <c r="C782" s="33">
        <v>1421966</v>
      </c>
      <c r="D782" s="33" t="s">
        <v>2628</v>
      </c>
      <c r="E782" s="33" t="s">
        <v>6626</v>
      </c>
      <c r="F782" s="33" t="s">
        <v>3370</v>
      </c>
      <c r="G782" s="33" t="s">
        <v>3371</v>
      </c>
      <c r="H782" t="s">
        <v>6627</v>
      </c>
      <c r="I782" s="2">
        <v>249575255</v>
      </c>
      <c r="J782" s="33" t="s">
        <v>6628</v>
      </c>
      <c r="K782" s="33" t="s">
        <v>6629</v>
      </c>
      <c r="L782" s="33" t="s">
        <v>3404</v>
      </c>
      <c r="M782" s="33" t="s">
        <v>3405</v>
      </c>
      <c r="N782" s="33" t="s">
        <v>6630</v>
      </c>
      <c r="O782" s="33" t="s">
        <v>3386</v>
      </c>
      <c r="P782" s="33" t="s">
        <v>467</v>
      </c>
      <c r="Q782" s="33" t="s">
        <v>3378</v>
      </c>
      <c r="R782" s="33" t="s">
        <v>3410</v>
      </c>
      <c r="S782">
        <v>432</v>
      </c>
      <c r="T782" s="2" t="s">
        <v>64</v>
      </c>
      <c r="U782" s="39" t="s">
        <v>64</v>
      </c>
    </row>
    <row r="783" spans="1:21" x14ac:dyDescent="0.35">
      <c r="A783" s="33">
        <v>170057</v>
      </c>
      <c r="B783" s="33" t="s">
        <v>366</v>
      </c>
      <c r="C783" s="33">
        <v>1421670</v>
      </c>
      <c r="D783" s="33" t="s">
        <v>2653</v>
      </c>
      <c r="E783" s="33" t="s">
        <v>6631</v>
      </c>
      <c r="F783" s="33" t="s">
        <v>3370</v>
      </c>
      <c r="G783" s="33" t="s">
        <v>3371</v>
      </c>
      <c r="H783" t="s">
        <v>6632</v>
      </c>
      <c r="I783" s="2">
        <v>249591818</v>
      </c>
      <c r="J783" s="33" t="s">
        <v>6633</v>
      </c>
      <c r="K783" s="33" t="s">
        <v>3403</v>
      </c>
      <c r="L783" s="33" t="s">
        <v>3404</v>
      </c>
      <c r="M783" s="33" t="s">
        <v>3405</v>
      </c>
      <c r="N783" s="33" t="s">
        <v>6634</v>
      </c>
      <c r="O783" s="33" t="s">
        <v>3386</v>
      </c>
      <c r="P783" s="33" t="s">
        <v>467</v>
      </c>
      <c r="Q783" s="33" t="s">
        <v>3378</v>
      </c>
      <c r="R783" s="33" t="s">
        <v>3418</v>
      </c>
      <c r="S783">
        <v>958</v>
      </c>
      <c r="T783" s="2" t="s">
        <v>64</v>
      </c>
      <c r="U783" s="39" t="s">
        <v>64</v>
      </c>
    </row>
    <row r="784" spans="1:21" x14ac:dyDescent="0.35">
      <c r="A784" s="33">
        <v>170069</v>
      </c>
      <c r="B784" s="33" t="s">
        <v>393</v>
      </c>
      <c r="C784" s="33">
        <v>1417797</v>
      </c>
      <c r="D784" s="33" t="s">
        <v>2678</v>
      </c>
      <c r="E784" s="33" t="s">
        <v>6635</v>
      </c>
      <c r="F784" s="33" t="s">
        <v>3370</v>
      </c>
      <c r="G784" s="33" t="s">
        <v>3488</v>
      </c>
      <c r="H784" t="s">
        <v>6636</v>
      </c>
      <c r="I784" s="2">
        <v>241855609</v>
      </c>
      <c r="J784" s="33" t="s">
        <v>6637</v>
      </c>
      <c r="K784" s="33" t="s">
        <v>6638</v>
      </c>
      <c r="L784" s="33" t="s">
        <v>6639</v>
      </c>
      <c r="M784" s="33" t="s">
        <v>3405</v>
      </c>
      <c r="N784" s="33" t="s">
        <v>6640</v>
      </c>
      <c r="O784" s="33" t="s">
        <v>3386</v>
      </c>
      <c r="P784" s="33" t="s">
        <v>467</v>
      </c>
      <c r="Q784" s="33" t="s">
        <v>3378</v>
      </c>
      <c r="R784" s="33" t="s">
        <v>3528</v>
      </c>
      <c r="S784">
        <v>435</v>
      </c>
      <c r="T784" s="2" t="s">
        <v>64</v>
      </c>
      <c r="U784" s="39" t="s">
        <v>64</v>
      </c>
    </row>
    <row r="785" spans="1:21" x14ac:dyDescent="0.35">
      <c r="A785" s="33">
        <v>170070</v>
      </c>
      <c r="B785" s="33" t="s">
        <v>181</v>
      </c>
      <c r="C785" s="33">
        <v>1114301</v>
      </c>
      <c r="D785" s="33" t="s">
        <v>2555</v>
      </c>
      <c r="E785" s="33" t="s">
        <v>6641</v>
      </c>
      <c r="F785" s="33" t="s">
        <v>3370</v>
      </c>
      <c r="G785" s="33" t="s">
        <v>3371</v>
      </c>
      <c r="H785" t="s">
        <v>6642</v>
      </c>
      <c r="I785" s="2">
        <v>219570099</v>
      </c>
      <c r="J785" s="33" t="s">
        <v>6643</v>
      </c>
      <c r="K785" s="33" t="s">
        <v>6644</v>
      </c>
      <c r="L785" s="33" t="s">
        <v>6645</v>
      </c>
      <c r="M785" s="33" t="s">
        <v>3416</v>
      </c>
      <c r="N785" s="33" t="s">
        <v>6646</v>
      </c>
      <c r="O785" s="33" t="s">
        <v>3386</v>
      </c>
      <c r="P785" s="33" t="s">
        <v>527</v>
      </c>
      <c r="Q785" s="33" t="s">
        <v>3378</v>
      </c>
      <c r="R785" s="33" t="s">
        <v>3465</v>
      </c>
      <c r="S785">
        <v>849</v>
      </c>
      <c r="T785" s="2" t="s">
        <v>64</v>
      </c>
      <c r="U785" s="39" t="s">
        <v>64</v>
      </c>
    </row>
    <row r="786" spans="1:21" x14ac:dyDescent="0.35">
      <c r="A786" s="33">
        <v>170082</v>
      </c>
      <c r="B786" s="33" t="s">
        <v>453</v>
      </c>
      <c r="C786" s="33">
        <v>1001358</v>
      </c>
      <c r="D786" s="33" t="s">
        <v>2729</v>
      </c>
      <c r="E786" s="33" t="s">
        <v>6647</v>
      </c>
      <c r="F786" s="33" t="s">
        <v>3370</v>
      </c>
      <c r="G786" s="33" t="s">
        <v>3371</v>
      </c>
      <c r="H786" t="s">
        <v>6648</v>
      </c>
      <c r="I786" s="2">
        <v>262910833</v>
      </c>
      <c r="J786" s="33" t="s">
        <v>6649</v>
      </c>
      <c r="K786" s="33" t="s">
        <v>6650</v>
      </c>
      <c r="L786" s="33" t="s">
        <v>6651</v>
      </c>
      <c r="M786" s="33" t="s">
        <v>119</v>
      </c>
      <c r="N786" s="33" t="s">
        <v>6652</v>
      </c>
      <c r="O786" s="33" t="s">
        <v>3386</v>
      </c>
      <c r="P786" s="33" t="s">
        <v>125</v>
      </c>
      <c r="Q786" s="33" t="s">
        <v>3378</v>
      </c>
      <c r="R786" s="33" t="s">
        <v>3418</v>
      </c>
      <c r="S786">
        <v>832</v>
      </c>
      <c r="T786" s="2" t="s">
        <v>64</v>
      </c>
      <c r="U786" s="39" t="s">
        <v>64</v>
      </c>
    </row>
    <row r="787" spans="1:21" x14ac:dyDescent="0.35">
      <c r="A787" s="33">
        <v>170094</v>
      </c>
      <c r="B787" s="33" t="s">
        <v>370</v>
      </c>
      <c r="C787" s="33">
        <v>1511966</v>
      </c>
      <c r="D787" s="33" t="s">
        <v>2657</v>
      </c>
      <c r="E787" s="33" t="s">
        <v>6653</v>
      </c>
      <c r="F787" s="33" t="s">
        <v>3370</v>
      </c>
      <c r="G787" s="33" t="s">
        <v>3371</v>
      </c>
      <c r="H787" t="s">
        <v>6654</v>
      </c>
      <c r="I787" s="2">
        <v>212120622</v>
      </c>
      <c r="J787" s="33" t="s">
        <v>6655</v>
      </c>
      <c r="K787" s="33" t="s">
        <v>6656</v>
      </c>
      <c r="L787" s="33" t="s">
        <v>6657</v>
      </c>
      <c r="M787" s="33" t="s">
        <v>3394</v>
      </c>
      <c r="N787" s="33" t="s">
        <v>6658</v>
      </c>
      <c r="O787" s="33" t="s">
        <v>3386</v>
      </c>
      <c r="P787" s="33" t="s">
        <v>584</v>
      </c>
      <c r="Q787" s="33" t="s">
        <v>3378</v>
      </c>
      <c r="R787" s="33" t="s">
        <v>3456</v>
      </c>
      <c r="S787">
        <v>1069</v>
      </c>
      <c r="T787" s="2" t="s">
        <v>64</v>
      </c>
      <c r="U787" s="39" t="s">
        <v>64</v>
      </c>
    </row>
    <row r="788" spans="1:21" x14ac:dyDescent="0.35">
      <c r="A788" s="33">
        <v>170100</v>
      </c>
      <c r="B788" s="33" t="s">
        <v>397</v>
      </c>
      <c r="C788" s="33">
        <v>1507675</v>
      </c>
      <c r="D788" s="33" t="s">
        <v>2682</v>
      </c>
      <c r="E788" s="33" t="s">
        <v>6659</v>
      </c>
      <c r="F788" s="33" t="s">
        <v>3370</v>
      </c>
      <c r="G788" s="33" t="s">
        <v>3371</v>
      </c>
      <c r="H788" t="s">
        <v>6660</v>
      </c>
      <c r="I788" s="2">
        <v>265896198</v>
      </c>
      <c r="J788" s="33" t="s">
        <v>6661</v>
      </c>
      <c r="K788" s="33" t="s">
        <v>6662</v>
      </c>
      <c r="L788" s="33" t="s">
        <v>6663</v>
      </c>
      <c r="M788" s="33" t="s">
        <v>3394</v>
      </c>
      <c r="N788" s="33" t="s">
        <v>6664</v>
      </c>
      <c r="O788" s="33" t="s">
        <v>3386</v>
      </c>
      <c r="P788" s="33" t="s">
        <v>584</v>
      </c>
      <c r="Q788" s="33" t="s">
        <v>3378</v>
      </c>
      <c r="R788" s="33" t="s">
        <v>3387</v>
      </c>
      <c r="S788">
        <v>471</v>
      </c>
      <c r="T788" s="2" t="s">
        <v>64</v>
      </c>
      <c r="U788" s="39" t="s">
        <v>64</v>
      </c>
    </row>
    <row r="789" spans="1:21" x14ac:dyDescent="0.35">
      <c r="A789" s="33">
        <v>170112</v>
      </c>
      <c r="B789" s="33" t="s">
        <v>482</v>
      </c>
      <c r="C789" s="33">
        <v>1109406</v>
      </c>
      <c r="D789" s="33" t="s">
        <v>2753</v>
      </c>
      <c r="E789" s="33" t="s">
        <v>6665</v>
      </c>
      <c r="F789" s="33" t="s">
        <v>3370</v>
      </c>
      <c r="G789" s="33" t="s">
        <v>3371</v>
      </c>
      <c r="H789" t="s">
        <v>6666</v>
      </c>
      <c r="I789" s="2">
        <v>261864420</v>
      </c>
      <c r="J789" s="33" t="s">
        <v>6667</v>
      </c>
      <c r="K789" s="33" t="s">
        <v>6668</v>
      </c>
      <c r="L789" s="33" t="s">
        <v>3470</v>
      </c>
      <c r="M789" s="33" t="s">
        <v>3416</v>
      </c>
      <c r="N789" s="33" t="s">
        <v>6669</v>
      </c>
      <c r="O789" s="33" t="s">
        <v>3386</v>
      </c>
      <c r="P789" s="33" t="s">
        <v>125</v>
      </c>
      <c r="Q789" s="33" t="s">
        <v>3378</v>
      </c>
      <c r="R789" s="33" t="s">
        <v>3658</v>
      </c>
      <c r="S789">
        <v>2088</v>
      </c>
      <c r="T789" s="2" t="s">
        <v>64</v>
      </c>
      <c r="U789" s="39" t="s">
        <v>64</v>
      </c>
    </row>
    <row r="790" spans="1:21" x14ac:dyDescent="0.35">
      <c r="A790" s="33">
        <v>170124</v>
      </c>
      <c r="B790" s="33" t="s">
        <v>421</v>
      </c>
      <c r="C790" s="33">
        <v>1408875</v>
      </c>
      <c r="D790" s="33" t="s">
        <v>2702</v>
      </c>
      <c r="E790" s="33" t="s">
        <v>6670</v>
      </c>
      <c r="F790" s="33" t="s">
        <v>3370</v>
      </c>
      <c r="G790" s="33" t="s">
        <v>3371</v>
      </c>
      <c r="H790" t="s">
        <v>6671</v>
      </c>
      <c r="I790" s="2">
        <v>249739451</v>
      </c>
      <c r="J790" s="33" t="s">
        <v>6672</v>
      </c>
      <c r="K790" s="33" t="s">
        <v>6673</v>
      </c>
      <c r="L790" s="33" t="s">
        <v>6674</v>
      </c>
      <c r="M790" s="33" t="s">
        <v>3405</v>
      </c>
      <c r="N790" s="33" t="s">
        <v>6675</v>
      </c>
      <c r="O790" s="33" t="s">
        <v>3386</v>
      </c>
      <c r="P790" s="33" t="s">
        <v>467</v>
      </c>
      <c r="Q790" s="33" t="s">
        <v>3378</v>
      </c>
      <c r="R790" s="33" t="s">
        <v>3379</v>
      </c>
      <c r="S790">
        <v>418</v>
      </c>
      <c r="T790" s="2" t="s">
        <v>64</v>
      </c>
      <c r="U790" s="39" t="s">
        <v>64</v>
      </c>
    </row>
    <row r="791" spans="1:21" x14ac:dyDescent="0.35">
      <c r="A791" s="33">
        <v>170136</v>
      </c>
      <c r="B791" s="33" t="s">
        <v>512</v>
      </c>
      <c r="C791" s="33">
        <v>1101009</v>
      </c>
      <c r="D791" s="33" t="s">
        <v>2777</v>
      </c>
      <c r="E791" s="33" t="s">
        <v>6676</v>
      </c>
      <c r="F791" s="33" t="s">
        <v>3370</v>
      </c>
      <c r="G791" s="33" t="s">
        <v>3371</v>
      </c>
      <c r="H791" t="s">
        <v>6677</v>
      </c>
      <c r="I791" s="2">
        <v>263855297</v>
      </c>
      <c r="J791" s="33" t="s">
        <v>6678</v>
      </c>
      <c r="K791" s="33" t="s">
        <v>6679</v>
      </c>
      <c r="L791" s="33" t="s">
        <v>3415</v>
      </c>
      <c r="M791" s="33" t="s">
        <v>3416</v>
      </c>
      <c r="N791" s="33" t="s">
        <v>6680</v>
      </c>
      <c r="O791" s="33" t="s">
        <v>3386</v>
      </c>
      <c r="P791" s="33" t="s">
        <v>125</v>
      </c>
      <c r="Q791" s="33" t="s">
        <v>3378</v>
      </c>
      <c r="R791" s="33" t="s">
        <v>3465</v>
      </c>
      <c r="S791">
        <v>1280</v>
      </c>
      <c r="T791" s="2" t="s">
        <v>64</v>
      </c>
      <c r="U791" s="39" t="s">
        <v>64</v>
      </c>
    </row>
    <row r="792" spans="1:21" x14ac:dyDescent="0.35">
      <c r="A792" s="33">
        <v>170148</v>
      </c>
      <c r="B792" s="33" t="s">
        <v>425</v>
      </c>
      <c r="C792" s="33">
        <v>1504299</v>
      </c>
      <c r="D792" s="33" t="s">
        <v>2706</v>
      </c>
      <c r="E792" s="33" t="s">
        <v>6681</v>
      </c>
      <c r="F792" s="33" t="s">
        <v>3370</v>
      </c>
      <c r="G792" s="33" t="s">
        <v>3371</v>
      </c>
      <c r="H792" t="s">
        <v>6682</v>
      </c>
      <c r="I792" s="2">
        <v>212170745</v>
      </c>
      <c r="J792" s="33" t="s">
        <v>6683</v>
      </c>
      <c r="K792" s="33" t="s">
        <v>3392</v>
      </c>
      <c r="L792" s="33" t="s">
        <v>3393</v>
      </c>
      <c r="M792" s="33" t="s">
        <v>3394</v>
      </c>
      <c r="N792" s="33" t="s">
        <v>6684</v>
      </c>
      <c r="O792" s="33" t="s">
        <v>3386</v>
      </c>
      <c r="P792" s="33" t="s">
        <v>584</v>
      </c>
      <c r="Q792" s="33" t="s">
        <v>3378</v>
      </c>
      <c r="R792" s="33" t="s">
        <v>3465</v>
      </c>
      <c r="S792">
        <v>1118</v>
      </c>
      <c r="T792" s="2" t="s">
        <v>64</v>
      </c>
      <c r="U792" s="39" t="s">
        <v>64</v>
      </c>
    </row>
    <row r="793" spans="1:21" x14ac:dyDescent="0.35">
      <c r="A793" s="33">
        <v>170150</v>
      </c>
      <c r="B793" s="33" t="s">
        <v>180</v>
      </c>
      <c r="C793" s="33">
        <v>1106394</v>
      </c>
      <c r="D793" s="33" t="s">
        <v>2554</v>
      </c>
      <c r="E793" s="33" t="s">
        <v>6685</v>
      </c>
      <c r="F793" s="33" t="s">
        <v>3370</v>
      </c>
      <c r="G793" s="33" t="s">
        <v>3371</v>
      </c>
      <c r="H793" t="s">
        <v>6686</v>
      </c>
      <c r="I793" s="2">
        <v>213969870</v>
      </c>
      <c r="J793" s="33" t="s">
        <v>6687</v>
      </c>
      <c r="K793" s="33" t="s">
        <v>6688</v>
      </c>
      <c r="L793" s="33" t="s">
        <v>3416</v>
      </c>
      <c r="M793" s="33" t="s">
        <v>3416</v>
      </c>
      <c r="N793" s="33" t="s">
        <v>6689</v>
      </c>
      <c r="O793" s="33" t="s">
        <v>3386</v>
      </c>
      <c r="P793" s="33" t="s">
        <v>497</v>
      </c>
      <c r="Q793" s="33" t="s">
        <v>3378</v>
      </c>
      <c r="R793" s="33" t="s">
        <v>3379</v>
      </c>
      <c r="S793">
        <v>1425</v>
      </c>
      <c r="T793" s="2" t="s">
        <v>64</v>
      </c>
      <c r="U793" s="39" t="s">
        <v>64</v>
      </c>
    </row>
    <row r="794" spans="1:21" x14ac:dyDescent="0.35">
      <c r="A794" s="33">
        <v>170161</v>
      </c>
      <c r="B794" s="33" t="s">
        <v>212</v>
      </c>
      <c r="C794" s="33">
        <v>1115905</v>
      </c>
      <c r="D794" s="33" t="s">
        <v>2577</v>
      </c>
      <c r="E794" s="33" t="s">
        <v>6690</v>
      </c>
      <c r="F794" s="33" t="s">
        <v>3370</v>
      </c>
      <c r="G794" s="33" t="s">
        <v>3371</v>
      </c>
      <c r="H794" t="s">
        <v>6691</v>
      </c>
      <c r="I794" s="2">
        <v>214749226</v>
      </c>
      <c r="J794" s="33" t="s">
        <v>6692</v>
      </c>
      <c r="K794" s="33" t="s">
        <v>6693</v>
      </c>
      <c r="L794" s="33" t="s">
        <v>6694</v>
      </c>
      <c r="M794" s="33" t="s">
        <v>3416</v>
      </c>
      <c r="N794" s="33" t="s">
        <v>6695</v>
      </c>
      <c r="O794" s="33" t="s">
        <v>3386</v>
      </c>
      <c r="P794" s="33" t="s">
        <v>438</v>
      </c>
      <c r="Q794" s="33" t="s">
        <v>3378</v>
      </c>
      <c r="R794" s="33" t="s">
        <v>3387</v>
      </c>
      <c r="S794">
        <v>1268</v>
      </c>
      <c r="T794" s="2" t="s">
        <v>64</v>
      </c>
      <c r="U794" s="39" t="s">
        <v>64</v>
      </c>
    </row>
    <row r="795" spans="1:21" x14ac:dyDescent="0.35">
      <c r="A795" s="33">
        <v>170173</v>
      </c>
      <c r="B795" s="33" t="s">
        <v>454</v>
      </c>
      <c r="C795" s="33">
        <v>1503825</v>
      </c>
      <c r="D795" s="33" t="s">
        <v>2730</v>
      </c>
      <c r="E795" s="33" t="s">
        <v>6696</v>
      </c>
      <c r="F795" s="33" t="s">
        <v>3370</v>
      </c>
      <c r="G795" s="33" t="s">
        <v>3371</v>
      </c>
      <c r="H795" t="s">
        <v>6697</v>
      </c>
      <c r="I795" s="2">
        <v>212951616</v>
      </c>
      <c r="J795" s="33" t="s">
        <v>6698</v>
      </c>
      <c r="K795" s="33" t="s">
        <v>6699</v>
      </c>
      <c r="L795" s="33" t="s">
        <v>6700</v>
      </c>
      <c r="M795" s="33" t="s">
        <v>3394</v>
      </c>
      <c r="N795" s="33" t="s">
        <v>6701</v>
      </c>
      <c r="O795" s="33" t="s">
        <v>3386</v>
      </c>
      <c r="P795" s="33" t="s">
        <v>584</v>
      </c>
      <c r="Q795" s="33" t="s">
        <v>3378</v>
      </c>
      <c r="R795" s="33" t="s">
        <v>3387</v>
      </c>
      <c r="S795">
        <v>517</v>
      </c>
      <c r="T795" s="2" t="s">
        <v>64</v>
      </c>
      <c r="U795" s="39" t="s">
        <v>64</v>
      </c>
    </row>
    <row r="796" spans="1:21" x14ac:dyDescent="0.35">
      <c r="A796" s="33">
        <v>170185</v>
      </c>
      <c r="B796" s="33" t="s">
        <v>184</v>
      </c>
      <c r="C796" s="33">
        <v>1111202</v>
      </c>
      <c r="D796" s="33" t="s">
        <v>2558</v>
      </c>
      <c r="E796" s="33" t="s">
        <v>6702</v>
      </c>
      <c r="F796" s="33" t="s">
        <v>3370</v>
      </c>
      <c r="G796" s="33" t="s">
        <v>3371</v>
      </c>
      <c r="H796" t="s">
        <v>6703</v>
      </c>
      <c r="I796" s="2">
        <v>214266924</v>
      </c>
      <c r="J796" s="33" t="s">
        <v>6704</v>
      </c>
      <c r="K796" s="33" t="s">
        <v>6705</v>
      </c>
      <c r="L796" s="33" t="s">
        <v>127</v>
      </c>
      <c r="M796" s="33" t="s">
        <v>3416</v>
      </c>
      <c r="N796" s="33" t="s">
        <v>6706</v>
      </c>
      <c r="O796" s="33" t="s">
        <v>3386</v>
      </c>
      <c r="P796" s="33" t="s">
        <v>127</v>
      </c>
      <c r="Q796" s="33" t="s">
        <v>3378</v>
      </c>
      <c r="R796" s="33" t="s">
        <v>3658</v>
      </c>
      <c r="S796">
        <v>1583</v>
      </c>
      <c r="T796" s="2" t="s">
        <v>64</v>
      </c>
      <c r="U796" s="39" t="s">
        <v>64</v>
      </c>
    </row>
    <row r="797" spans="1:21" x14ac:dyDescent="0.35">
      <c r="A797" s="33">
        <v>170215</v>
      </c>
      <c r="B797" s="33" t="s">
        <v>483</v>
      </c>
      <c r="C797" s="33">
        <v>1503436</v>
      </c>
      <c r="D797" s="33" t="s">
        <v>2754</v>
      </c>
      <c r="E797" s="33" t="s">
        <v>6707</v>
      </c>
      <c r="F797" s="33" t="s">
        <v>3370</v>
      </c>
      <c r="G797" s="33" t="s">
        <v>3371</v>
      </c>
      <c r="H797" t="s">
        <v>6708</v>
      </c>
      <c r="I797" s="2">
        <v>212599547</v>
      </c>
      <c r="J797" s="33" t="s">
        <v>6709</v>
      </c>
      <c r="K797" s="33" t="s">
        <v>6710</v>
      </c>
      <c r="L797" s="33" t="s">
        <v>6700</v>
      </c>
      <c r="M797" s="33" t="s">
        <v>3394</v>
      </c>
      <c r="N797" s="33" t="s">
        <v>6711</v>
      </c>
      <c r="O797" s="33" t="s">
        <v>3386</v>
      </c>
      <c r="P797" s="33" t="s">
        <v>584</v>
      </c>
      <c r="Q797" s="33" t="s">
        <v>3378</v>
      </c>
      <c r="R797" s="33" t="s">
        <v>3897</v>
      </c>
      <c r="S797">
        <v>1246</v>
      </c>
      <c r="T797" s="2" t="s">
        <v>64</v>
      </c>
      <c r="U797" s="39" t="s">
        <v>64</v>
      </c>
    </row>
    <row r="798" spans="1:21" x14ac:dyDescent="0.35">
      <c r="A798" s="33">
        <v>170227</v>
      </c>
      <c r="B798" s="33" t="s">
        <v>513</v>
      </c>
      <c r="C798" s="33">
        <v>1503233</v>
      </c>
      <c r="D798" s="33" t="s">
        <v>2778</v>
      </c>
      <c r="E798" s="33" t="s">
        <v>6712</v>
      </c>
      <c r="F798" s="33" t="s">
        <v>3370</v>
      </c>
      <c r="G798" s="33" t="s">
        <v>3371</v>
      </c>
      <c r="H798" t="s">
        <v>6713</v>
      </c>
      <c r="I798" s="2">
        <v>212956281</v>
      </c>
      <c r="J798" s="33" t="s">
        <v>6714</v>
      </c>
      <c r="K798" s="33" t="s">
        <v>6715</v>
      </c>
      <c r="L798" s="33" t="s">
        <v>6700</v>
      </c>
      <c r="M798" s="33" t="s">
        <v>3394</v>
      </c>
      <c r="N798" s="33" t="s">
        <v>6716</v>
      </c>
      <c r="O798" s="33" t="s">
        <v>3386</v>
      </c>
      <c r="P798" s="33" t="s">
        <v>584</v>
      </c>
      <c r="Q798" s="33" t="s">
        <v>3378</v>
      </c>
      <c r="R798" s="33" t="s">
        <v>3418</v>
      </c>
      <c r="S798">
        <v>1195</v>
      </c>
      <c r="T798" s="2" t="s">
        <v>64</v>
      </c>
      <c r="U798" s="39" t="s">
        <v>64</v>
      </c>
    </row>
    <row r="799" spans="1:21" x14ac:dyDescent="0.35">
      <c r="A799" s="33">
        <v>170239</v>
      </c>
      <c r="B799" s="33" t="s">
        <v>542</v>
      </c>
      <c r="C799" s="33">
        <v>1006317</v>
      </c>
      <c r="D799" s="33" t="s">
        <v>2801</v>
      </c>
      <c r="E799" s="33" t="s">
        <v>6717</v>
      </c>
      <c r="F799" s="33" t="s">
        <v>3389</v>
      </c>
      <c r="G799" s="33" t="s">
        <v>3371</v>
      </c>
      <c r="H799" t="s">
        <v>6718</v>
      </c>
      <c r="I799" s="2">
        <v>262927866</v>
      </c>
      <c r="J799" s="33" t="s">
        <v>6719</v>
      </c>
      <c r="K799" s="33" t="s">
        <v>6720</v>
      </c>
      <c r="L799" s="33" t="s">
        <v>6721</v>
      </c>
      <c r="M799" s="33" t="s">
        <v>119</v>
      </c>
      <c r="N799" s="33" t="s">
        <v>6722</v>
      </c>
      <c r="O799" s="33" t="s">
        <v>3386</v>
      </c>
      <c r="P799" s="33" t="s">
        <v>125</v>
      </c>
      <c r="Q799" s="33" t="s">
        <v>3378</v>
      </c>
      <c r="R799" s="33" t="s">
        <v>3410</v>
      </c>
      <c r="S799">
        <v>1648</v>
      </c>
      <c r="T799" s="2" t="s">
        <v>64</v>
      </c>
      <c r="U799" s="39" t="s">
        <v>64</v>
      </c>
    </row>
    <row r="800" spans="1:21" x14ac:dyDescent="0.35">
      <c r="A800" s="33">
        <v>170239</v>
      </c>
      <c r="B800" s="33" t="s">
        <v>570</v>
      </c>
      <c r="C800" s="33">
        <v>1006383</v>
      </c>
      <c r="D800" s="33" t="s">
        <v>2801</v>
      </c>
      <c r="E800" s="33" t="s">
        <v>6717</v>
      </c>
      <c r="F800" s="33" t="s">
        <v>3370</v>
      </c>
      <c r="G800" s="33" t="s">
        <v>3371</v>
      </c>
      <c r="H800" t="s">
        <v>6718</v>
      </c>
      <c r="I800" s="2">
        <v>262927866</v>
      </c>
      <c r="J800" s="33" t="s">
        <v>6723</v>
      </c>
      <c r="K800" s="33" t="s">
        <v>6724</v>
      </c>
      <c r="L800" s="33" t="s">
        <v>6721</v>
      </c>
      <c r="M800" s="33" t="s">
        <v>119</v>
      </c>
      <c r="N800" s="33" t="s">
        <v>6725</v>
      </c>
      <c r="O800" s="33" t="s">
        <v>3386</v>
      </c>
      <c r="P800" s="33" t="s">
        <v>125</v>
      </c>
      <c r="Q800" s="33" t="s">
        <v>3378</v>
      </c>
      <c r="R800" s="33" t="s">
        <v>3556</v>
      </c>
      <c r="S800">
        <v>1648</v>
      </c>
      <c r="T800" s="2" t="s">
        <v>64</v>
      </c>
      <c r="U800" s="39" t="s">
        <v>3399</v>
      </c>
    </row>
    <row r="801" spans="1:21" x14ac:dyDescent="0.35">
      <c r="A801" s="33">
        <v>170240</v>
      </c>
      <c r="B801" s="33" t="s">
        <v>450</v>
      </c>
      <c r="C801" s="33">
        <v>1403646</v>
      </c>
      <c r="D801" s="33" t="s">
        <v>2726</v>
      </c>
      <c r="E801" s="33" t="s">
        <v>6726</v>
      </c>
      <c r="F801" s="33" t="s">
        <v>3370</v>
      </c>
      <c r="G801" s="33" t="s">
        <v>3371</v>
      </c>
      <c r="H801" t="s">
        <v>6727</v>
      </c>
      <c r="I801" s="2"/>
      <c r="J801" s="33" t="s">
        <v>6728</v>
      </c>
      <c r="K801" s="33" t="s">
        <v>6729</v>
      </c>
      <c r="L801" s="33" t="s">
        <v>6730</v>
      </c>
      <c r="M801" s="33" t="s">
        <v>3405</v>
      </c>
      <c r="N801" s="33" t="s">
        <v>6731</v>
      </c>
      <c r="O801" s="33" t="s">
        <v>3386</v>
      </c>
      <c r="P801" s="33" t="s">
        <v>467</v>
      </c>
      <c r="Q801" s="33" t="s">
        <v>3378</v>
      </c>
      <c r="R801" s="33" t="s">
        <v>3387</v>
      </c>
      <c r="S801">
        <v>569</v>
      </c>
      <c r="T801" s="2" t="s">
        <v>64</v>
      </c>
      <c r="U801" s="39" t="s">
        <v>64</v>
      </c>
    </row>
    <row r="802" spans="1:21" x14ac:dyDescent="0.35">
      <c r="A802" s="33">
        <v>170264</v>
      </c>
      <c r="B802" s="33" t="s">
        <v>246</v>
      </c>
      <c r="C802" s="33">
        <v>1115554</v>
      </c>
      <c r="D802" s="33" t="s">
        <v>2602</v>
      </c>
      <c r="E802" s="33" t="s">
        <v>6732</v>
      </c>
      <c r="F802" s="33" t="s">
        <v>3370</v>
      </c>
      <c r="G802" s="33" t="s">
        <v>3371</v>
      </c>
      <c r="H802" t="s">
        <v>6733</v>
      </c>
      <c r="I802" s="2">
        <v>214713483</v>
      </c>
      <c r="J802" s="33" t="s">
        <v>6734</v>
      </c>
      <c r="K802" s="33" t="s">
        <v>6693</v>
      </c>
      <c r="L802" s="33" t="s">
        <v>6694</v>
      </c>
      <c r="M802" s="33" t="s">
        <v>3416</v>
      </c>
      <c r="N802" s="33" t="s">
        <v>6735</v>
      </c>
      <c r="O802" s="33" t="s">
        <v>3386</v>
      </c>
      <c r="P802" s="33" t="s">
        <v>438</v>
      </c>
      <c r="Q802" s="33" t="s">
        <v>3378</v>
      </c>
      <c r="R802" s="33" t="s">
        <v>3387</v>
      </c>
      <c r="S802">
        <v>1053</v>
      </c>
      <c r="T802" s="2" t="s">
        <v>64</v>
      </c>
      <c r="U802" s="39" t="s">
        <v>64</v>
      </c>
    </row>
    <row r="803" spans="1:21" x14ac:dyDescent="0.35">
      <c r="A803" s="33">
        <v>170306</v>
      </c>
      <c r="B803" s="33" t="s">
        <v>599</v>
      </c>
      <c r="C803" s="33">
        <v>1011933</v>
      </c>
      <c r="D803" s="33" t="s">
        <v>2825</v>
      </c>
      <c r="E803" s="33" t="s">
        <v>6736</v>
      </c>
      <c r="F803" s="33" t="s">
        <v>3370</v>
      </c>
      <c r="G803" s="33" t="s">
        <v>3371</v>
      </c>
      <c r="H803" t="s">
        <v>6737</v>
      </c>
      <c r="I803" s="2">
        <v>262561819</v>
      </c>
      <c r="J803" s="33" t="s">
        <v>6738</v>
      </c>
      <c r="K803" s="33" t="s">
        <v>6739</v>
      </c>
      <c r="L803" s="33" t="s">
        <v>6740</v>
      </c>
      <c r="M803" s="33" t="s">
        <v>119</v>
      </c>
      <c r="N803" s="33" t="s">
        <v>6741</v>
      </c>
      <c r="O803" s="33" t="s">
        <v>3386</v>
      </c>
      <c r="P803" s="33" t="s">
        <v>125</v>
      </c>
      <c r="Q803" s="33" t="s">
        <v>3378</v>
      </c>
      <c r="R803" s="33" t="s">
        <v>3439</v>
      </c>
      <c r="S803">
        <v>1446</v>
      </c>
      <c r="T803" s="2" t="s">
        <v>64</v>
      </c>
      <c r="U803" s="39" t="s">
        <v>64</v>
      </c>
    </row>
    <row r="804" spans="1:21" x14ac:dyDescent="0.35">
      <c r="A804" s="33">
        <v>170318</v>
      </c>
      <c r="B804" s="33" t="s">
        <v>252</v>
      </c>
      <c r="C804" s="33">
        <v>1111170</v>
      </c>
      <c r="D804" s="33" t="s">
        <v>2583</v>
      </c>
      <c r="E804" s="33" t="s">
        <v>6742</v>
      </c>
      <c r="F804" s="33" t="s">
        <v>3370</v>
      </c>
      <c r="G804" s="33" t="s">
        <v>3371</v>
      </c>
      <c r="H804" t="s">
        <v>6743</v>
      </c>
      <c r="I804" s="2">
        <v>219169390</v>
      </c>
      <c r="J804" s="33" t="s">
        <v>6744</v>
      </c>
      <c r="K804" s="33" t="s">
        <v>6745</v>
      </c>
      <c r="L804" s="33" t="s">
        <v>127</v>
      </c>
      <c r="M804" s="33" t="s">
        <v>3416</v>
      </c>
      <c r="N804" s="33" t="s">
        <v>6746</v>
      </c>
      <c r="O804" s="33" t="s">
        <v>3386</v>
      </c>
      <c r="P804" s="33" t="s">
        <v>127</v>
      </c>
      <c r="Q804" s="33" t="s">
        <v>3378</v>
      </c>
      <c r="R804" s="33" t="s">
        <v>3461</v>
      </c>
      <c r="S804">
        <v>2991</v>
      </c>
      <c r="T804" s="2" t="s">
        <v>64</v>
      </c>
      <c r="U804" s="39" t="s">
        <v>3399</v>
      </c>
    </row>
    <row r="805" spans="1:21" x14ac:dyDescent="0.35">
      <c r="A805" s="33">
        <v>170318</v>
      </c>
      <c r="B805" s="33" t="s">
        <v>218</v>
      </c>
      <c r="C805" s="33">
        <v>1111203</v>
      </c>
      <c r="D805" s="33" t="s">
        <v>2583</v>
      </c>
      <c r="E805" s="33" t="s">
        <v>6742</v>
      </c>
      <c r="F805" s="33" t="s">
        <v>3389</v>
      </c>
      <c r="G805" s="33" t="s">
        <v>3371</v>
      </c>
      <c r="H805" t="s">
        <v>6743</v>
      </c>
      <c r="I805" s="2">
        <v>219169390</v>
      </c>
      <c r="J805" s="33" t="s">
        <v>6747</v>
      </c>
      <c r="K805" s="33" t="s">
        <v>6745</v>
      </c>
      <c r="L805" s="33" t="s">
        <v>127</v>
      </c>
      <c r="M805" s="33" t="s">
        <v>3416</v>
      </c>
      <c r="N805" s="33" t="s">
        <v>6746</v>
      </c>
      <c r="O805" s="33" t="s">
        <v>3386</v>
      </c>
      <c r="P805" s="33" t="s">
        <v>127</v>
      </c>
      <c r="Q805" s="33" t="s">
        <v>3378</v>
      </c>
      <c r="R805" s="33" t="s">
        <v>3418</v>
      </c>
      <c r="S805">
        <v>2991</v>
      </c>
      <c r="T805" s="2" t="s">
        <v>64</v>
      </c>
      <c r="U805" s="39" t="s">
        <v>64</v>
      </c>
    </row>
    <row r="806" spans="1:21" x14ac:dyDescent="0.35">
      <c r="A806" s="33">
        <v>170320</v>
      </c>
      <c r="B806" s="33" t="s">
        <v>479</v>
      </c>
      <c r="C806" s="33">
        <v>1401565</v>
      </c>
      <c r="D806" s="33" t="s">
        <v>2750</v>
      </c>
      <c r="E806" s="33" t="s">
        <v>6748</v>
      </c>
      <c r="F806" s="33" t="s">
        <v>3389</v>
      </c>
      <c r="G806" s="33" t="s">
        <v>3371</v>
      </c>
      <c r="H806" t="s">
        <v>6749</v>
      </c>
      <c r="I806" s="2">
        <v>241379060</v>
      </c>
      <c r="J806" s="33" t="s">
        <v>6750</v>
      </c>
      <c r="K806" s="33" t="s">
        <v>3475</v>
      </c>
      <c r="L806" s="33" t="s">
        <v>3476</v>
      </c>
      <c r="M806" s="33" t="s">
        <v>3405</v>
      </c>
      <c r="N806" s="33" t="s">
        <v>6751</v>
      </c>
      <c r="O806" s="33" t="s">
        <v>3386</v>
      </c>
      <c r="P806" s="33" t="s">
        <v>467</v>
      </c>
      <c r="Q806" s="33" t="s">
        <v>3378</v>
      </c>
      <c r="R806" s="33" t="s">
        <v>3439</v>
      </c>
      <c r="S806">
        <v>1823</v>
      </c>
      <c r="T806" s="2" t="s">
        <v>64</v>
      </c>
      <c r="U806" s="39" t="s">
        <v>64</v>
      </c>
    </row>
    <row r="807" spans="1:21" x14ac:dyDescent="0.35">
      <c r="A807" s="33">
        <v>170320</v>
      </c>
      <c r="B807" s="33" t="s">
        <v>509</v>
      </c>
      <c r="C807" s="33">
        <v>1401588</v>
      </c>
      <c r="D807" s="33" t="s">
        <v>2750</v>
      </c>
      <c r="E807" s="33" t="s">
        <v>6748</v>
      </c>
      <c r="F807" s="33" t="s">
        <v>3370</v>
      </c>
      <c r="G807" s="33" t="s">
        <v>3371</v>
      </c>
      <c r="H807" t="s">
        <v>6749</v>
      </c>
      <c r="I807" s="2">
        <v>241379060</v>
      </c>
      <c r="J807" s="33" t="s">
        <v>6752</v>
      </c>
      <c r="K807" s="33" t="s">
        <v>3475</v>
      </c>
      <c r="L807" s="33" t="s">
        <v>3476</v>
      </c>
      <c r="M807" s="33" t="s">
        <v>3405</v>
      </c>
      <c r="N807" s="33" t="s">
        <v>6753</v>
      </c>
      <c r="O807" s="33" t="s">
        <v>3386</v>
      </c>
      <c r="P807" s="33" t="s">
        <v>467</v>
      </c>
      <c r="Q807" s="33" t="s">
        <v>3378</v>
      </c>
      <c r="R807" s="33" t="s">
        <v>3439</v>
      </c>
      <c r="S807">
        <v>1823</v>
      </c>
      <c r="T807" s="2" t="s">
        <v>64</v>
      </c>
      <c r="U807" s="39" t="s">
        <v>64</v>
      </c>
    </row>
    <row r="808" spans="1:21" x14ac:dyDescent="0.35">
      <c r="A808" s="33">
        <v>170331</v>
      </c>
      <c r="B808" s="33" t="s">
        <v>539</v>
      </c>
      <c r="C808" s="33">
        <v>1405396</v>
      </c>
      <c r="D808" s="33" t="s">
        <v>2774</v>
      </c>
      <c r="E808" s="33" t="s">
        <v>6754</v>
      </c>
      <c r="F808" s="33" t="s">
        <v>3389</v>
      </c>
      <c r="G808" s="33" t="s">
        <v>3371</v>
      </c>
      <c r="H808" t="s">
        <v>6755</v>
      </c>
      <c r="I808" s="2">
        <v>263654626</v>
      </c>
      <c r="J808" s="33" t="s">
        <v>6756</v>
      </c>
      <c r="K808" s="33" t="s">
        <v>6757</v>
      </c>
      <c r="L808" s="33" t="s">
        <v>6758</v>
      </c>
      <c r="M808" s="33" t="s">
        <v>3405</v>
      </c>
      <c r="N808" s="33" t="s">
        <v>6759</v>
      </c>
      <c r="O808" s="33" t="s">
        <v>3386</v>
      </c>
      <c r="P808" s="33" t="s">
        <v>467</v>
      </c>
      <c r="Q808" s="33" t="s">
        <v>3378</v>
      </c>
      <c r="R808" s="33" t="s">
        <v>3387</v>
      </c>
      <c r="S808">
        <v>2061</v>
      </c>
      <c r="T808" s="2" t="s">
        <v>64</v>
      </c>
      <c r="U808" s="39" t="s">
        <v>64</v>
      </c>
    </row>
    <row r="809" spans="1:21" x14ac:dyDescent="0.35">
      <c r="A809" s="33">
        <v>170331</v>
      </c>
      <c r="B809" s="33" t="s">
        <v>567</v>
      </c>
      <c r="C809" s="33">
        <v>1405897</v>
      </c>
      <c r="D809" s="33" t="s">
        <v>2774</v>
      </c>
      <c r="E809" s="33" t="s">
        <v>6754</v>
      </c>
      <c r="F809" s="33" t="s">
        <v>3370</v>
      </c>
      <c r="G809" s="33" t="s">
        <v>3371</v>
      </c>
      <c r="H809" t="s">
        <v>6755</v>
      </c>
      <c r="I809" s="2">
        <v>263654626</v>
      </c>
      <c r="J809" s="33" t="s">
        <v>6760</v>
      </c>
      <c r="K809" s="33" t="s">
        <v>6757</v>
      </c>
      <c r="L809" s="33" t="s">
        <v>6758</v>
      </c>
      <c r="M809" s="33" t="s">
        <v>3405</v>
      </c>
      <c r="N809" s="33" t="s">
        <v>6761</v>
      </c>
      <c r="O809" s="33" t="s">
        <v>3386</v>
      </c>
      <c r="P809" s="33" t="s">
        <v>467</v>
      </c>
      <c r="Q809" s="33" t="s">
        <v>3378</v>
      </c>
      <c r="R809" s="33" t="s">
        <v>5233</v>
      </c>
      <c r="S809">
        <v>2061</v>
      </c>
      <c r="T809" s="2" t="s">
        <v>64</v>
      </c>
      <c r="U809" s="39" t="s">
        <v>3399</v>
      </c>
    </row>
    <row r="810" spans="1:21" x14ac:dyDescent="0.35">
      <c r="A810" s="33">
        <v>170355</v>
      </c>
      <c r="B810" s="33" t="s">
        <v>596</v>
      </c>
      <c r="C810" s="33">
        <v>1415969</v>
      </c>
      <c r="D810" s="33" t="s">
        <v>2798</v>
      </c>
      <c r="E810" s="33" t="s">
        <v>6762</v>
      </c>
      <c r="F810" s="33" t="s">
        <v>3370</v>
      </c>
      <c r="G810" s="33" t="s">
        <v>3371</v>
      </c>
      <c r="H810" t="s">
        <v>6763</v>
      </c>
      <c r="I810" s="2">
        <v>243580590</v>
      </c>
      <c r="J810" s="33" t="s">
        <v>6764</v>
      </c>
      <c r="K810" s="33" t="s">
        <v>6765</v>
      </c>
      <c r="L810" s="33" t="s">
        <v>6766</v>
      </c>
      <c r="M810" s="33" t="s">
        <v>3405</v>
      </c>
      <c r="N810" s="33" t="s">
        <v>6767</v>
      </c>
      <c r="O810" s="33" t="s">
        <v>3386</v>
      </c>
      <c r="P810" s="33" t="s">
        <v>467</v>
      </c>
      <c r="Q810" s="33" t="s">
        <v>3378</v>
      </c>
      <c r="R810" s="33" t="s">
        <v>3387</v>
      </c>
      <c r="S810">
        <v>840</v>
      </c>
      <c r="T810" s="2" t="s">
        <v>64</v>
      </c>
      <c r="U810" s="39" t="s">
        <v>64</v>
      </c>
    </row>
    <row r="811" spans="1:21" x14ac:dyDescent="0.35">
      <c r="A811" s="33">
        <v>170367</v>
      </c>
      <c r="B811" s="33" t="s">
        <v>683</v>
      </c>
      <c r="C811" s="33">
        <v>1409050</v>
      </c>
      <c r="D811" s="33" t="s">
        <v>2822</v>
      </c>
      <c r="E811" s="33" t="s">
        <v>6768</v>
      </c>
      <c r="F811" s="33" t="s">
        <v>3370</v>
      </c>
      <c r="G811" s="33" t="s">
        <v>3371</v>
      </c>
      <c r="H811" t="s">
        <v>6769</v>
      </c>
      <c r="I811" s="2">
        <v>243677455</v>
      </c>
      <c r="J811" s="33" t="s">
        <v>5043</v>
      </c>
      <c r="K811" s="33" t="s">
        <v>6770</v>
      </c>
      <c r="L811" s="33" t="s">
        <v>6771</v>
      </c>
      <c r="M811" s="33" t="s">
        <v>3405</v>
      </c>
      <c r="N811" s="33" t="s">
        <v>6772</v>
      </c>
      <c r="O811" s="33" t="s">
        <v>3386</v>
      </c>
      <c r="P811" s="33" t="s">
        <v>467</v>
      </c>
      <c r="Q811" s="33" t="s">
        <v>3378</v>
      </c>
      <c r="R811" s="33" t="s">
        <v>5233</v>
      </c>
      <c r="S811">
        <v>1519</v>
      </c>
      <c r="T811" s="2" t="s">
        <v>64</v>
      </c>
      <c r="U811" s="39" t="s">
        <v>3399</v>
      </c>
    </row>
    <row r="812" spans="1:21" x14ac:dyDescent="0.35">
      <c r="A812" s="33">
        <v>170367</v>
      </c>
      <c r="B812" s="33" t="s">
        <v>626</v>
      </c>
      <c r="C812" s="33">
        <v>1409238</v>
      </c>
      <c r="D812" s="33" t="s">
        <v>2822</v>
      </c>
      <c r="E812" s="33" t="s">
        <v>6768</v>
      </c>
      <c r="F812" s="33" t="s">
        <v>3389</v>
      </c>
      <c r="G812" s="33" t="s">
        <v>3371</v>
      </c>
      <c r="H812" t="s">
        <v>6769</v>
      </c>
      <c r="I812" s="2">
        <v>243677455</v>
      </c>
      <c r="J812" s="33" t="s">
        <v>6773</v>
      </c>
      <c r="K812" s="33" t="s">
        <v>6774</v>
      </c>
      <c r="L812" s="33" t="s">
        <v>6771</v>
      </c>
      <c r="M812" s="33" t="s">
        <v>3405</v>
      </c>
      <c r="N812" s="33" t="s">
        <v>6775</v>
      </c>
      <c r="O812" s="33" t="s">
        <v>3386</v>
      </c>
      <c r="P812" s="33" t="s">
        <v>467</v>
      </c>
      <c r="Q812" s="33" t="s">
        <v>3378</v>
      </c>
      <c r="R812" s="33" t="s">
        <v>3456</v>
      </c>
      <c r="S812">
        <v>1519</v>
      </c>
      <c r="T812" s="2" t="s">
        <v>64</v>
      </c>
      <c r="U812" s="39" t="s">
        <v>64</v>
      </c>
    </row>
    <row r="813" spans="1:21" x14ac:dyDescent="0.35">
      <c r="A813" s="33">
        <v>170367</v>
      </c>
      <c r="B813" s="33" t="s">
        <v>654</v>
      </c>
      <c r="C813" s="33">
        <v>1409574</v>
      </c>
      <c r="D813" s="33" t="s">
        <v>2822</v>
      </c>
      <c r="E813" s="33" t="s">
        <v>6768</v>
      </c>
      <c r="F813" s="33" t="s">
        <v>3389</v>
      </c>
      <c r="G813" s="33" t="s">
        <v>3371</v>
      </c>
      <c r="H813" t="s">
        <v>6769</v>
      </c>
      <c r="I813" s="2">
        <v>243677455</v>
      </c>
      <c r="J813" s="33" t="s">
        <v>6776</v>
      </c>
      <c r="K813" s="33" t="s">
        <v>6770</v>
      </c>
      <c r="L813" s="33" t="s">
        <v>6771</v>
      </c>
      <c r="M813" s="33" t="s">
        <v>3405</v>
      </c>
      <c r="N813" s="33" t="s">
        <v>6772</v>
      </c>
      <c r="O813" s="33" t="s">
        <v>3386</v>
      </c>
      <c r="P813" s="33" t="s">
        <v>467</v>
      </c>
      <c r="Q813" s="33" t="s">
        <v>3378</v>
      </c>
      <c r="R813" s="33" t="s">
        <v>3387</v>
      </c>
      <c r="S813">
        <v>1519</v>
      </c>
      <c r="T813" s="2" t="s">
        <v>64</v>
      </c>
      <c r="U813" s="39" t="s">
        <v>64</v>
      </c>
    </row>
    <row r="814" spans="1:21" x14ac:dyDescent="0.35">
      <c r="A814" s="33">
        <v>170379</v>
      </c>
      <c r="B814" s="33" t="s">
        <v>712</v>
      </c>
      <c r="C814" s="33">
        <v>1406809</v>
      </c>
      <c r="D814" s="33" t="s">
        <v>2846</v>
      </c>
      <c r="E814" s="33" t="s">
        <v>6777</v>
      </c>
      <c r="F814" s="33" t="s">
        <v>3370</v>
      </c>
      <c r="G814" s="33" t="s">
        <v>3371</v>
      </c>
      <c r="H814" t="s">
        <v>6778</v>
      </c>
      <c r="I814" s="2">
        <v>243719730</v>
      </c>
      <c r="J814" s="33" t="s">
        <v>6779</v>
      </c>
      <c r="K814" s="33" t="s">
        <v>6780</v>
      </c>
      <c r="L814" s="33" t="s">
        <v>6781</v>
      </c>
      <c r="M814" s="33" t="s">
        <v>3405</v>
      </c>
      <c r="N814" s="33" t="s">
        <v>6782</v>
      </c>
      <c r="O814" s="33" t="s">
        <v>3386</v>
      </c>
      <c r="P814" s="33" t="s">
        <v>467</v>
      </c>
      <c r="Q814" s="33" t="s">
        <v>3378</v>
      </c>
      <c r="R814" s="33" t="s">
        <v>3456</v>
      </c>
      <c r="S814">
        <v>526</v>
      </c>
      <c r="T814" s="2" t="s">
        <v>64</v>
      </c>
      <c r="U814" s="39" t="s">
        <v>64</v>
      </c>
    </row>
    <row r="815" spans="1:21" x14ac:dyDescent="0.35">
      <c r="A815" s="33">
        <v>170392</v>
      </c>
      <c r="B815" s="33" t="s">
        <v>740</v>
      </c>
      <c r="C815" s="33">
        <v>1420382</v>
      </c>
      <c r="D815" s="33" t="s">
        <v>2870</v>
      </c>
      <c r="E815" s="33" t="s">
        <v>6783</v>
      </c>
      <c r="F815" s="33" t="s">
        <v>3370</v>
      </c>
      <c r="G815" s="33" t="s">
        <v>3371</v>
      </c>
      <c r="H815" t="s">
        <v>6784</v>
      </c>
      <c r="I815" s="2">
        <v>249711925</v>
      </c>
      <c r="J815" s="33" t="s">
        <v>6785</v>
      </c>
      <c r="K815" s="33" t="s">
        <v>6786</v>
      </c>
      <c r="L815" s="33" t="s">
        <v>6787</v>
      </c>
      <c r="M815" s="33" t="s">
        <v>3405</v>
      </c>
      <c r="N815" s="33" t="s">
        <v>6788</v>
      </c>
      <c r="O815" s="33" t="s">
        <v>3386</v>
      </c>
      <c r="P815" s="33" t="s">
        <v>467</v>
      </c>
      <c r="Q815" s="33" t="s">
        <v>3378</v>
      </c>
      <c r="R815" s="33" t="s">
        <v>3439</v>
      </c>
      <c r="S815">
        <v>1013</v>
      </c>
      <c r="T815" s="2" t="s">
        <v>64</v>
      </c>
      <c r="U815" s="39" t="s">
        <v>64</v>
      </c>
    </row>
    <row r="816" spans="1:21" x14ac:dyDescent="0.35">
      <c r="A816" s="33">
        <v>170409</v>
      </c>
      <c r="B816" s="33" t="s">
        <v>768</v>
      </c>
      <c r="C816" s="33">
        <v>1416552</v>
      </c>
      <c r="D816" s="33" t="s">
        <v>2894</v>
      </c>
      <c r="E816" s="33" t="s">
        <v>6789</v>
      </c>
      <c r="F816" s="33" t="s">
        <v>3389</v>
      </c>
      <c r="G816" s="33" t="s">
        <v>3371</v>
      </c>
      <c r="H816" t="s">
        <v>6790</v>
      </c>
      <c r="I816" s="2">
        <v>243468501</v>
      </c>
      <c r="J816" s="33" t="s">
        <v>6791</v>
      </c>
      <c r="K816" s="33" t="s">
        <v>6792</v>
      </c>
      <c r="L816" s="33" t="s">
        <v>3405</v>
      </c>
      <c r="M816" s="33" t="s">
        <v>3405</v>
      </c>
      <c r="N816" s="33" t="s">
        <v>6793</v>
      </c>
      <c r="O816" s="33" t="s">
        <v>3386</v>
      </c>
      <c r="P816" s="33" t="s">
        <v>467</v>
      </c>
      <c r="Q816" s="33" t="s">
        <v>3378</v>
      </c>
      <c r="R816" s="33" t="s">
        <v>3418</v>
      </c>
      <c r="S816">
        <v>1111</v>
      </c>
      <c r="T816" s="2" t="s">
        <v>64</v>
      </c>
      <c r="U816" s="39" t="s">
        <v>64</v>
      </c>
    </row>
    <row r="817" spans="1:21" x14ac:dyDescent="0.35">
      <c r="A817" s="33">
        <v>170409</v>
      </c>
      <c r="B817" s="33" t="s">
        <v>796</v>
      </c>
      <c r="C817" s="33">
        <v>1416687</v>
      </c>
      <c r="D817" s="33" t="s">
        <v>2894</v>
      </c>
      <c r="E817" s="33" t="s">
        <v>6789</v>
      </c>
      <c r="F817" s="33" t="s">
        <v>3370</v>
      </c>
      <c r="G817" s="33" t="s">
        <v>3371</v>
      </c>
      <c r="H817" t="s">
        <v>6790</v>
      </c>
      <c r="I817" s="2">
        <v>243468501</v>
      </c>
      <c r="J817" s="33" t="s">
        <v>6794</v>
      </c>
      <c r="K817" s="33" t="s">
        <v>6795</v>
      </c>
      <c r="L817" s="33" t="s">
        <v>3405</v>
      </c>
      <c r="M817" s="33" t="s">
        <v>3405</v>
      </c>
      <c r="N817" s="33" t="s">
        <v>6796</v>
      </c>
      <c r="O817" s="33" t="s">
        <v>3386</v>
      </c>
      <c r="P817" s="33" t="s">
        <v>467</v>
      </c>
      <c r="Q817" s="33" t="s">
        <v>3378</v>
      </c>
      <c r="R817" s="33" t="s">
        <v>3418</v>
      </c>
      <c r="S817">
        <v>1111</v>
      </c>
      <c r="T817" s="2" t="s">
        <v>64</v>
      </c>
      <c r="U817" s="39" t="s">
        <v>64</v>
      </c>
    </row>
    <row r="818" spans="1:21" x14ac:dyDescent="0.35">
      <c r="A818" s="33">
        <v>170434</v>
      </c>
      <c r="B818" s="33" t="s">
        <v>825</v>
      </c>
      <c r="C818" s="33">
        <v>1419229</v>
      </c>
      <c r="D818" s="33" t="s">
        <v>2917</v>
      </c>
      <c r="E818" s="33" t="s">
        <v>6797</v>
      </c>
      <c r="F818" s="33" t="s">
        <v>3389</v>
      </c>
      <c r="G818" s="33" t="s">
        <v>3371</v>
      </c>
      <c r="H818" t="s">
        <v>6798</v>
      </c>
      <c r="I818" s="2">
        <v>249813009</v>
      </c>
      <c r="J818" s="33" t="s">
        <v>6799</v>
      </c>
      <c r="K818" s="33" t="s">
        <v>6800</v>
      </c>
      <c r="L818" s="33" t="s">
        <v>6801</v>
      </c>
      <c r="M818" s="33" t="s">
        <v>3405</v>
      </c>
      <c r="N818" s="33" t="s">
        <v>6802</v>
      </c>
      <c r="O818" s="33" t="s">
        <v>3386</v>
      </c>
      <c r="P818" s="33" t="s">
        <v>467</v>
      </c>
      <c r="Q818" s="33" t="s">
        <v>3378</v>
      </c>
      <c r="R818" s="33" t="s">
        <v>3418</v>
      </c>
      <c r="S818">
        <v>1778</v>
      </c>
      <c r="T818" s="2" t="s">
        <v>64</v>
      </c>
      <c r="U818" s="39" t="s">
        <v>64</v>
      </c>
    </row>
    <row r="819" spans="1:21" x14ac:dyDescent="0.35">
      <c r="A819" s="33">
        <v>170434</v>
      </c>
      <c r="B819" s="33" t="s">
        <v>854</v>
      </c>
      <c r="C819" s="33">
        <v>1419797</v>
      </c>
      <c r="D819" s="33" t="s">
        <v>2917</v>
      </c>
      <c r="E819" s="33" t="s">
        <v>6797</v>
      </c>
      <c r="F819" s="33" t="s">
        <v>3370</v>
      </c>
      <c r="G819" s="33" t="s">
        <v>3371</v>
      </c>
      <c r="H819" t="s">
        <v>6798</v>
      </c>
      <c r="I819" s="2">
        <v>249813009</v>
      </c>
      <c r="J819" s="33" t="s">
        <v>6803</v>
      </c>
      <c r="K819" s="33" t="s">
        <v>6800</v>
      </c>
      <c r="L819" s="33" t="s">
        <v>6801</v>
      </c>
      <c r="M819" s="33" t="s">
        <v>3405</v>
      </c>
      <c r="N819" s="33" t="s">
        <v>6804</v>
      </c>
      <c r="O819" s="33" t="s">
        <v>3386</v>
      </c>
      <c r="P819" s="33" t="s">
        <v>467</v>
      </c>
      <c r="Q819" s="33" t="s">
        <v>3378</v>
      </c>
      <c r="R819" s="33" t="s">
        <v>3556</v>
      </c>
      <c r="S819">
        <v>1778</v>
      </c>
      <c r="T819" s="2" t="s">
        <v>64</v>
      </c>
      <c r="U819" s="39" t="s">
        <v>3399</v>
      </c>
    </row>
    <row r="820" spans="1:21" x14ac:dyDescent="0.35">
      <c r="A820" s="33">
        <v>170458</v>
      </c>
      <c r="B820" s="33" t="s">
        <v>913</v>
      </c>
      <c r="C820" s="33">
        <v>1405456</v>
      </c>
      <c r="D820" s="33" t="s">
        <v>2940</v>
      </c>
      <c r="E820" s="33" t="s">
        <v>6805</v>
      </c>
      <c r="F820" s="33" t="s">
        <v>3370</v>
      </c>
      <c r="G820" s="33" t="s">
        <v>3371</v>
      </c>
      <c r="H820" t="s">
        <v>6806</v>
      </c>
      <c r="I820" s="2">
        <v>263949935</v>
      </c>
      <c r="J820" s="33" t="s">
        <v>6807</v>
      </c>
      <c r="K820" s="33" t="s">
        <v>6808</v>
      </c>
      <c r="L820" s="33" t="s">
        <v>6758</v>
      </c>
      <c r="M820" s="33" t="s">
        <v>3405</v>
      </c>
      <c r="N820" s="33" t="s">
        <v>6809</v>
      </c>
      <c r="O820" s="33" t="s">
        <v>3386</v>
      </c>
      <c r="P820" s="33" t="s">
        <v>467</v>
      </c>
      <c r="Q820" s="33" t="s">
        <v>3378</v>
      </c>
      <c r="R820" s="33" t="s">
        <v>3398</v>
      </c>
      <c r="S820">
        <v>1832</v>
      </c>
      <c r="T820" s="2" t="s">
        <v>64</v>
      </c>
      <c r="U820" s="39" t="s">
        <v>3399</v>
      </c>
    </row>
    <row r="821" spans="1:21" x14ac:dyDescent="0.35">
      <c r="A821" s="33">
        <v>170458</v>
      </c>
      <c r="B821" s="33" t="s">
        <v>884</v>
      </c>
      <c r="C821" s="33">
        <v>1405484</v>
      </c>
      <c r="D821" s="33" t="s">
        <v>2940</v>
      </c>
      <c r="E821" s="33" t="s">
        <v>6805</v>
      </c>
      <c r="F821" s="33" t="s">
        <v>3389</v>
      </c>
      <c r="G821" s="33" t="s">
        <v>3371</v>
      </c>
      <c r="H821" t="s">
        <v>6806</v>
      </c>
      <c r="I821" s="2">
        <v>263949935</v>
      </c>
      <c r="J821" s="33" t="s">
        <v>6810</v>
      </c>
      <c r="K821" s="33" t="s">
        <v>6808</v>
      </c>
      <c r="L821" s="33" t="s">
        <v>6758</v>
      </c>
      <c r="M821" s="33" t="s">
        <v>3405</v>
      </c>
      <c r="N821" s="33" t="s">
        <v>6811</v>
      </c>
      <c r="O821" s="33" t="s">
        <v>3386</v>
      </c>
      <c r="P821" s="33" t="s">
        <v>467</v>
      </c>
      <c r="Q821" s="33" t="s">
        <v>3378</v>
      </c>
      <c r="R821" s="33" t="s">
        <v>3418</v>
      </c>
      <c r="S821">
        <v>1832</v>
      </c>
      <c r="T821" s="2" t="s">
        <v>64</v>
      </c>
      <c r="U821" s="39" t="s">
        <v>64</v>
      </c>
    </row>
    <row r="822" spans="1:21" x14ac:dyDescent="0.35">
      <c r="A822" s="33">
        <v>170460</v>
      </c>
      <c r="B822" s="33" t="s">
        <v>941</v>
      </c>
      <c r="C822" s="33">
        <v>1412567</v>
      </c>
      <c r="D822" s="33" t="s">
        <v>2962</v>
      </c>
      <c r="E822" s="33" t="s">
        <v>6812</v>
      </c>
      <c r="F822" s="33" t="s">
        <v>3370</v>
      </c>
      <c r="G822" s="33" t="s">
        <v>3371</v>
      </c>
      <c r="H822" t="s">
        <v>6813</v>
      </c>
      <c r="I822" s="2">
        <v>249977261</v>
      </c>
      <c r="J822" s="33" t="s">
        <v>6814</v>
      </c>
      <c r="K822" s="33" t="s">
        <v>6815</v>
      </c>
      <c r="L822" s="33" t="s">
        <v>6816</v>
      </c>
      <c r="M822" s="33" t="s">
        <v>3405</v>
      </c>
      <c r="N822" s="33" t="s">
        <v>6817</v>
      </c>
      <c r="O822" s="33" t="s">
        <v>3386</v>
      </c>
      <c r="P822" s="33" t="s">
        <v>467</v>
      </c>
      <c r="Q822" s="33" t="s">
        <v>3378</v>
      </c>
      <c r="R822" s="33" t="s">
        <v>3439</v>
      </c>
      <c r="S822">
        <v>545</v>
      </c>
      <c r="T822" s="2" t="s">
        <v>64</v>
      </c>
      <c r="U822" s="39" t="s">
        <v>64</v>
      </c>
    </row>
    <row r="823" spans="1:21" x14ac:dyDescent="0.35">
      <c r="A823" s="33">
        <v>170471</v>
      </c>
      <c r="B823" s="33" t="s">
        <v>968</v>
      </c>
      <c r="C823" s="33">
        <v>1407450</v>
      </c>
      <c r="D823" s="33" t="s">
        <v>2984</v>
      </c>
      <c r="E823" s="33" t="s">
        <v>6818</v>
      </c>
      <c r="F823" s="33" t="s">
        <v>3370</v>
      </c>
      <c r="G823" s="33" t="s">
        <v>3371</v>
      </c>
      <c r="H823" t="s">
        <v>6819</v>
      </c>
      <c r="I823" s="2">
        <v>249780167</v>
      </c>
      <c r="J823" s="33" t="s">
        <v>6820</v>
      </c>
      <c r="K823" s="33" t="s">
        <v>6821</v>
      </c>
      <c r="L823" s="33" t="s">
        <v>6822</v>
      </c>
      <c r="M823" s="33" t="s">
        <v>3405</v>
      </c>
      <c r="N823" s="33" t="s">
        <v>6823</v>
      </c>
      <c r="O823" s="33" t="s">
        <v>3386</v>
      </c>
      <c r="P823" s="33" t="s">
        <v>467</v>
      </c>
      <c r="Q823" s="33" t="s">
        <v>3378</v>
      </c>
      <c r="R823" s="33" t="s">
        <v>3439</v>
      </c>
      <c r="S823">
        <v>717</v>
      </c>
      <c r="T823" s="2" t="s">
        <v>64</v>
      </c>
      <c r="U823" s="39" t="s">
        <v>64</v>
      </c>
    </row>
    <row r="824" spans="1:21" x14ac:dyDescent="0.35">
      <c r="A824" s="33">
        <v>170501</v>
      </c>
      <c r="B824" s="33" t="s">
        <v>994</v>
      </c>
      <c r="C824" s="33">
        <v>1414553</v>
      </c>
      <c r="D824" s="33" t="s">
        <v>3006</v>
      </c>
      <c r="E824" s="33" t="s">
        <v>6824</v>
      </c>
      <c r="F824" s="33" t="s">
        <v>3370</v>
      </c>
      <c r="G824" s="33" t="s">
        <v>3371</v>
      </c>
      <c r="H824" t="s">
        <v>6825</v>
      </c>
      <c r="I824" s="2"/>
      <c r="J824" s="33" t="s">
        <v>6826</v>
      </c>
      <c r="K824" s="33" t="s">
        <v>6827</v>
      </c>
      <c r="L824" s="33" t="s">
        <v>6828</v>
      </c>
      <c r="M824" s="33" t="s">
        <v>3405</v>
      </c>
      <c r="N824" s="33" t="s">
        <v>6829</v>
      </c>
      <c r="O824" s="33" t="s">
        <v>3386</v>
      </c>
      <c r="P824" s="33" t="s">
        <v>467</v>
      </c>
      <c r="Q824" s="33" t="s">
        <v>3378</v>
      </c>
      <c r="R824" s="33" t="s">
        <v>3897</v>
      </c>
      <c r="S824">
        <v>871</v>
      </c>
      <c r="T824" s="2" t="s">
        <v>64</v>
      </c>
      <c r="U824" s="39" t="s">
        <v>64</v>
      </c>
    </row>
    <row r="825" spans="1:21" x14ac:dyDescent="0.35">
      <c r="A825" s="33">
        <v>170513</v>
      </c>
      <c r="B825" s="33" t="s">
        <v>1021</v>
      </c>
      <c r="C825" s="33">
        <v>1414335</v>
      </c>
      <c r="D825" s="33" t="s">
        <v>3026</v>
      </c>
      <c r="E825" s="33" t="s">
        <v>6830</v>
      </c>
      <c r="F825" s="33" t="s">
        <v>3370</v>
      </c>
      <c r="G825" s="33" t="s">
        <v>3371</v>
      </c>
      <c r="H825" t="s">
        <v>6831</v>
      </c>
      <c r="I825" s="2">
        <v>243949599</v>
      </c>
      <c r="J825" s="33" t="s">
        <v>6832</v>
      </c>
      <c r="K825" s="33" t="s">
        <v>6827</v>
      </c>
      <c r="L825" s="33" t="s">
        <v>6828</v>
      </c>
      <c r="M825" s="33" t="s">
        <v>3405</v>
      </c>
      <c r="N825" s="33" t="s">
        <v>6833</v>
      </c>
      <c r="O825" s="33" t="s">
        <v>3386</v>
      </c>
      <c r="P825" s="33" t="s">
        <v>467</v>
      </c>
      <c r="Q825" s="33" t="s">
        <v>3378</v>
      </c>
      <c r="R825" s="33" t="s">
        <v>3897</v>
      </c>
      <c r="S825">
        <v>1021</v>
      </c>
      <c r="T825" s="2" t="s">
        <v>64</v>
      </c>
      <c r="U825" s="39" t="s">
        <v>64</v>
      </c>
    </row>
    <row r="826" spans="1:21" x14ac:dyDescent="0.35">
      <c r="A826" s="33">
        <v>170525</v>
      </c>
      <c r="B826" s="33" t="s">
        <v>1047</v>
      </c>
      <c r="C826" s="33">
        <v>1411566</v>
      </c>
      <c r="D826" s="33" t="s">
        <v>3043</v>
      </c>
      <c r="E826" s="33" t="s">
        <v>6834</v>
      </c>
      <c r="F826" s="33" t="s">
        <v>3370</v>
      </c>
      <c r="G826" s="33" t="s">
        <v>3371</v>
      </c>
      <c r="H826" t="s">
        <v>6835</v>
      </c>
      <c r="I826" s="2">
        <v>249362628</v>
      </c>
      <c r="J826" s="33" t="s">
        <v>6836</v>
      </c>
      <c r="K826" s="33" t="s">
        <v>6837</v>
      </c>
      <c r="L826" s="33" t="s">
        <v>6838</v>
      </c>
      <c r="M826" s="33" t="s">
        <v>3405</v>
      </c>
      <c r="N826" s="33" t="s">
        <v>6839</v>
      </c>
      <c r="O826" s="33" t="s">
        <v>3386</v>
      </c>
      <c r="P826" s="33" t="s">
        <v>467</v>
      </c>
      <c r="Q826" s="33" t="s">
        <v>3378</v>
      </c>
      <c r="R826" s="33" t="s">
        <v>3439</v>
      </c>
      <c r="S826">
        <v>686</v>
      </c>
      <c r="T826" s="2" t="s">
        <v>64</v>
      </c>
      <c r="U826" s="39" t="s">
        <v>64</v>
      </c>
    </row>
    <row r="827" spans="1:21" x14ac:dyDescent="0.35">
      <c r="A827" s="33">
        <v>170537</v>
      </c>
      <c r="B827" s="33" t="s">
        <v>1077</v>
      </c>
      <c r="C827" s="33">
        <v>1103010</v>
      </c>
      <c r="D827" s="33" t="s">
        <v>3060</v>
      </c>
      <c r="E827" s="33" t="s">
        <v>6840</v>
      </c>
      <c r="F827" s="33" t="s">
        <v>3389</v>
      </c>
      <c r="G827" s="33" t="s">
        <v>3371</v>
      </c>
      <c r="H827" t="s">
        <v>6841</v>
      </c>
      <c r="I827" s="2">
        <v>263406520</v>
      </c>
      <c r="J827" s="33" t="s">
        <v>6842</v>
      </c>
      <c r="K827" s="33" t="s">
        <v>6843</v>
      </c>
      <c r="L827" s="33" t="s">
        <v>6844</v>
      </c>
      <c r="M827" s="33" t="s">
        <v>3416</v>
      </c>
      <c r="N827" s="33" t="s">
        <v>6845</v>
      </c>
      <c r="O827" s="33" t="s">
        <v>3386</v>
      </c>
      <c r="P827" s="33" t="s">
        <v>467</v>
      </c>
      <c r="Q827" s="33" t="s">
        <v>3378</v>
      </c>
      <c r="R827" s="33" t="s">
        <v>3465</v>
      </c>
      <c r="S827">
        <v>1541</v>
      </c>
      <c r="T827" s="2" t="s">
        <v>64</v>
      </c>
      <c r="U827" s="39" t="s">
        <v>64</v>
      </c>
    </row>
    <row r="828" spans="1:21" x14ac:dyDescent="0.35">
      <c r="A828" s="33">
        <v>170537</v>
      </c>
      <c r="B828" s="33" t="s">
        <v>1106</v>
      </c>
      <c r="C828" s="33">
        <v>1103901</v>
      </c>
      <c r="D828" s="33" t="s">
        <v>3060</v>
      </c>
      <c r="E828" s="33" t="s">
        <v>6840</v>
      </c>
      <c r="F828" s="33" t="s">
        <v>3370</v>
      </c>
      <c r="G828" s="33" t="s">
        <v>3371</v>
      </c>
      <c r="H828" t="s">
        <v>6841</v>
      </c>
      <c r="I828" s="2">
        <v>263406520</v>
      </c>
      <c r="J828" s="33" t="s">
        <v>6846</v>
      </c>
      <c r="K828" s="33" t="s">
        <v>6843</v>
      </c>
      <c r="L828" s="33" t="s">
        <v>6844</v>
      </c>
      <c r="M828" s="33" t="s">
        <v>3416</v>
      </c>
      <c r="N828" s="33" t="s">
        <v>6847</v>
      </c>
      <c r="O828" s="33" t="s">
        <v>3386</v>
      </c>
      <c r="P828" s="33" t="s">
        <v>467</v>
      </c>
      <c r="Q828" s="33" t="s">
        <v>3378</v>
      </c>
      <c r="R828" s="33" t="s">
        <v>3398</v>
      </c>
      <c r="S828">
        <v>1541</v>
      </c>
      <c r="T828" s="2" t="s">
        <v>64</v>
      </c>
      <c r="U828" s="39" t="s">
        <v>3399</v>
      </c>
    </row>
    <row r="829" spans="1:21" x14ac:dyDescent="0.35">
      <c r="A829" s="33">
        <v>170549</v>
      </c>
      <c r="B829" s="33" t="s">
        <v>629</v>
      </c>
      <c r="C829" s="33">
        <v>1104039</v>
      </c>
      <c r="D829" s="33" t="s">
        <v>2849</v>
      </c>
      <c r="E829" s="33" t="s">
        <v>6848</v>
      </c>
      <c r="F829" s="33" t="s">
        <v>3370</v>
      </c>
      <c r="G829" s="33" t="s">
        <v>3371</v>
      </c>
      <c r="H829" t="s">
        <v>6849</v>
      </c>
      <c r="I829" s="2">
        <v>262691541</v>
      </c>
      <c r="J829" s="33" t="s">
        <v>6850</v>
      </c>
      <c r="K829" s="33" t="s">
        <v>6851</v>
      </c>
      <c r="L829" s="33" t="s">
        <v>6852</v>
      </c>
      <c r="M829" s="33" t="s">
        <v>3416</v>
      </c>
      <c r="N829" s="33" t="s">
        <v>6853</v>
      </c>
      <c r="O829" s="33" t="s">
        <v>3386</v>
      </c>
      <c r="P829" s="33" t="s">
        <v>125</v>
      </c>
      <c r="Q829" s="33" t="s">
        <v>3378</v>
      </c>
      <c r="R829" s="33" t="s">
        <v>3439</v>
      </c>
      <c r="S829">
        <v>1266</v>
      </c>
      <c r="T829" s="2" t="s">
        <v>64</v>
      </c>
      <c r="U829" s="39" t="s">
        <v>64</v>
      </c>
    </row>
    <row r="830" spans="1:21" x14ac:dyDescent="0.35">
      <c r="A830" s="33">
        <v>170550</v>
      </c>
      <c r="B830" s="33" t="s">
        <v>1133</v>
      </c>
      <c r="C830" s="33">
        <v>1416762</v>
      </c>
      <c r="D830" s="33" t="s">
        <v>3076</v>
      </c>
      <c r="E830" s="33" t="s">
        <v>6854</v>
      </c>
      <c r="F830" s="33" t="s">
        <v>3370</v>
      </c>
      <c r="G830" s="33" t="s">
        <v>3371</v>
      </c>
      <c r="H830" t="s">
        <v>6855</v>
      </c>
      <c r="I830" s="2">
        <v>243370938</v>
      </c>
      <c r="J830" s="33" t="s">
        <v>6856</v>
      </c>
      <c r="K830" s="33" t="s">
        <v>6857</v>
      </c>
      <c r="L830" s="33" t="s">
        <v>3405</v>
      </c>
      <c r="M830" s="33" t="s">
        <v>3405</v>
      </c>
      <c r="N830" s="33" t="s">
        <v>6858</v>
      </c>
      <c r="O830" s="33" t="s">
        <v>3386</v>
      </c>
      <c r="P830" s="33" t="s">
        <v>467</v>
      </c>
      <c r="Q830" s="33" t="s">
        <v>3378</v>
      </c>
      <c r="R830" s="33" t="s">
        <v>3418</v>
      </c>
      <c r="S830">
        <v>1359</v>
      </c>
      <c r="T830" s="2" t="s">
        <v>64</v>
      </c>
      <c r="U830" s="39" t="s">
        <v>64</v>
      </c>
    </row>
    <row r="831" spans="1:21" x14ac:dyDescent="0.35">
      <c r="A831" s="33">
        <v>170562</v>
      </c>
      <c r="B831" s="33" t="s">
        <v>1185</v>
      </c>
      <c r="C831" s="33">
        <v>1416367</v>
      </c>
      <c r="D831" s="33" t="s">
        <v>3092</v>
      </c>
      <c r="E831" s="33" t="s">
        <v>6859</v>
      </c>
      <c r="F831" s="33" t="s">
        <v>3370</v>
      </c>
      <c r="G831" s="33" t="s">
        <v>3371</v>
      </c>
      <c r="H831" t="s">
        <v>6860</v>
      </c>
      <c r="I831" s="2">
        <v>243490011</v>
      </c>
      <c r="J831" s="33" t="s">
        <v>6861</v>
      </c>
      <c r="K831" s="33" t="s">
        <v>6857</v>
      </c>
      <c r="L831" s="33" t="s">
        <v>3405</v>
      </c>
      <c r="M831" s="33" t="s">
        <v>3405</v>
      </c>
      <c r="N831" s="33" t="s">
        <v>6862</v>
      </c>
      <c r="O831" s="33" t="s">
        <v>3386</v>
      </c>
      <c r="P831" s="33" t="s">
        <v>467</v>
      </c>
      <c r="Q831" s="33" t="s">
        <v>3378</v>
      </c>
      <c r="R831" s="33" t="s">
        <v>3556</v>
      </c>
      <c r="S831">
        <v>2658</v>
      </c>
      <c r="T831" s="2" t="s">
        <v>64</v>
      </c>
      <c r="U831" s="39" t="s">
        <v>3399</v>
      </c>
    </row>
    <row r="832" spans="1:21" x14ac:dyDescent="0.35">
      <c r="A832" s="33">
        <v>170562</v>
      </c>
      <c r="B832" s="33" t="s">
        <v>1159</v>
      </c>
      <c r="C832" s="33">
        <v>1416829</v>
      </c>
      <c r="D832" s="33" t="s">
        <v>3092</v>
      </c>
      <c r="E832" s="33" t="s">
        <v>6859</v>
      </c>
      <c r="F832" s="33" t="s">
        <v>3389</v>
      </c>
      <c r="G832" s="33" t="s">
        <v>3371</v>
      </c>
      <c r="H832" t="s">
        <v>6860</v>
      </c>
      <c r="I832" s="2">
        <v>243490011</v>
      </c>
      <c r="J832" s="33" t="s">
        <v>6863</v>
      </c>
      <c r="K832" s="33" t="s">
        <v>6857</v>
      </c>
      <c r="L832" s="33" t="s">
        <v>3405</v>
      </c>
      <c r="M832" s="33" t="s">
        <v>3405</v>
      </c>
      <c r="N832" s="33" t="s">
        <v>6864</v>
      </c>
      <c r="O832" s="33" t="s">
        <v>3386</v>
      </c>
      <c r="P832" s="33" t="s">
        <v>467</v>
      </c>
      <c r="Q832" s="33" t="s">
        <v>3378</v>
      </c>
      <c r="R832" s="33" t="s">
        <v>3418</v>
      </c>
      <c r="S832">
        <v>2658</v>
      </c>
      <c r="T832" s="2" t="s">
        <v>64</v>
      </c>
      <c r="U832" s="39" t="s">
        <v>64</v>
      </c>
    </row>
    <row r="833" spans="1:21" x14ac:dyDescent="0.35">
      <c r="A833" s="33">
        <v>170574</v>
      </c>
      <c r="B833" s="33" t="s">
        <v>1210</v>
      </c>
      <c r="C833" s="33">
        <v>1103801</v>
      </c>
      <c r="D833" s="33" t="s">
        <v>3106</v>
      </c>
      <c r="E833" s="33" t="s">
        <v>6865</v>
      </c>
      <c r="F833" s="33" t="s">
        <v>3370</v>
      </c>
      <c r="G833" s="33" t="s">
        <v>3371</v>
      </c>
      <c r="H833" t="s">
        <v>6866</v>
      </c>
      <c r="I833" s="2">
        <v>263476873</v>
      </c>
      <c r="J833" s="33" t="s">
        <v>6867</v>
      </c>
      <c r="K833" s="33" t="s">
        <v>6868</v>
      </c>
      <c r="L833" s="33" t="s">
        <v>6844</v>
      </c>
      <c r="M833" s="33" t="s">
        <v>3416</v>
      </c>
      <c r="N833" s="33" t="s">
        <v>6869</v>
      </c>
      <c r="O833" s="33" t="s">
        <v>3386</v>
      </c>
      <c r="P833" s="33" t="s">
        <v>467</v>
      </c>
      <c r="Q833" s="33" t="s">
        <v>3378</v>
      </c>
      <c r="R833" s="33" t="s">
        <v>3387</v>
      </c>
      <c r="S833">
        <v>531</v>
      </c>
      <c r="T833" s="2" t="s">
        <v>64</v>
      </c>
      <c r="U833" s="39" t="s">
        <v>64</v>
      </c>
    </row>
    <row r="834" spans="1:21" x14ac:dyDescent="0.35">
      <c r="A834" s="33">
        <v>170586</v>
      </c>
      <c r="B834" s="33" t="s">
        <v>1234</v>
      </c>
      <c r="C834" s="33">
        <v>1410171</v>
      </c>
      <c r="D834" s="33" t="s">
        <v>3120</v>
      </c>
      <c r="E834" s="33" t="s">
        <v>6870</v>
      </c>
      <c r="F834" s="33" t="s">
        <v>3389</v>
      </c>
      <c r="G834" s="33" t="s">
        <v>3371</v>
      </c>
      <c r="H834" t="s">
        <v>6871</v>
      </c>
      <c r="I834" s="2">
        <v>249726216</v>
      </c>
      <c r="J834" s="33" t="s">
        <v>6872</v>
      </c>
      <c r="K834" s="33" t="s">
        <v>6873</v>
      </c>
      <c r="L834" s="33" t="s">
        <v>6874</v>
      </c>
      <c r="M834" s="33" t="s">
        <v>3405</v>
      </c>
      <c r="N834" s="33" t="s">
        <v>6875</v>
      </c>
      <c r="O834" s="33" t="s">
        <v>3386</v>
      </c>
      <c r="P834" s="33" t="s">
        <v>467</v>
      </c>
      <c r="Q834" s="33" t="s">
        <v>3378</v>
      </c>
      <c r="R834" s="33" t="s">
        <v>3387</v>
      </c>
      <c r="S834">
        <v>2906</v>
      </c>
      <c r="T834" s="2" t="s">
        <v>64</v>
      </c>
      <c r="U834" s="39" t="s">
        <v>64</v>
      </c>
    </row>
    <row r="835" spans="1:21" x14ac:dyDescent="0.35">
      <c r="A835" s="33">
        <v>170586</v>
      </c>
      <c r="B835" s="33" t="s">
        <v>1258</v>
      </c>
      <c r="C835" s="33">
        <v>1410447</v>
      </c>
      <c r="D835" s="33" t="s">
        <v>3120</v>
      </c>
      <c r="E835" s="33" t="s">
        <v>6870</v>
      </c>
      <c r="F835" s="33" t="s">
        <v>3370</v>
      </c>
      <c r="G835" s="33" t="s">
        <v>3371</v>
      </c>
      <c r="H835" t="s">
        <v>6871</v>
      </c>
      <c r="I835" s="2">
        <v>249726216</v>
      </c>
      <c r="J835" s="33" t="s">
        <v>6876</v>
      </c>
      <c r="K835" s="33" t="s">
        <v>6873</v>
      </c>
      <c r="L835" s="33" t="s">
        <v>6874</v>
      </c>
      <c r="M835" s="33" t="s">
        <v>3405</v>
      </c>
      <c r="N835" s="33" t="s">
        <v>6877</v>
      </c>
      <c r="O835" s="33" t="s">
        <v>3386</v>
      </c>
      <c r="P835" s="33" t="s">
        <v>467</v>
      </c>
      <c r="Q835" s="33" t="s">
        <v>3378</v>
      </c>
      <c r="R835" s="33" t="s">
        <v>3398</v>
      </c>
      <c r="S835">
        <v>2906</v>
      </c>
      <c r="T835" s="2" t="s">
        <v>64</v>
      </c>
      <c r="U835" s="39" t="s">
        <v>3399</v>
      </c>
    </row>
    <row r="836" spans="1:21" x14ac:dyDescent="0.35">
      <c r="A836" s="33">
        <v>170598</v>
      </c>
      <c r="B836" s="33" t="s">
        <v>686</v>
      </c>
      <c r="C836" s="33">
        <v>1101092</v>
      </c>
      <c r="D836" s="33" t="s">
        <v>2873</v>
      </c>
      <c r="E836" s="33" t="s">
        <v>6878</v>
      </c>
      <c r="F836" s="33" t="s">
        <v>3370</v>
      </c>
      <c r="G836" s="33" t="s">
        <v>3371</v>
      </c>
      <c r="H836" t="s">
        <v>6879</v>
      </c>
      <c r="I836" s="2">
        <v>263730300</v>
      </c>
      <c r="J836" s="33" t="s">
        <v>6880</v>
      </c>
      <c r="K836" s="33" t="s">
        <v>6881</v>
      </c>
      <c r="L836" s="33" t="s">
        <v>3415</v>
      </c>
      <c r="M836" s="33" t="s">
        <v>3416</v>
      </c>
      <c r="N836" s="33" t="s">
        <v>6882</v>
      </c>
      <c r="O836" s="33" t="s">
        <v>3386</v>
      </c>
      <c r="P836" s="33" t="s">
        <v>125</v>
      </c>
      <c r="Q836" s="33" t="s">
        <v>3378</v>
      </c>
      <c r="R836" s="33" t="s">
        <v>3398</v>
      </c>
      <c r="S836">
        <v>2663</v>
      </c>
      <c r="T836" s="2" t="s">
        <v>64</v>
      </c>
      <c r="U836" s="39" t="s">
        <v>3399</v>
      </c>
    </row>
    <row r="837" spans="1:21" x14ac:dyDescent="0.35">
      <c r="A837" s="33">
        <v>170598</v>
      </c>
      <c r="B837" s="33" t="s">
        <v>657</v>
      </c>
      <c r="C837" s="33">
        <v>1101653</v>
      </c>
      <c r="D837" s="33" t="s">
        <v>2873</v>
      </c>
      <c r="E837" s="33" t="s">
        <v>6878</v>
      </c>
      <c r="F837" s="33" t="s">
        <v>3389</v>
      </c>
      <c r="G837" s="33" t="s">
        <v>3371</v>
      </c>
      <c r="H837" t="s">
        <v>6879</v>
      </c>
      <c r="I837" s="2">
        <v>263730300</v>
      </c>
      <c r="J837" s="33" t="s">
        <v>6880</v>
      </c>
      <c r="K837" s="33" t="s">
        <v>6881</v>
      </c>
      <c r="L837" s="33" t="s">
        <v>3415</v>
      </c>
      <c r="M837" s="33" t="s">
        <v>3416</v>
      </c>
      <c r="N837" s="33" t="s">
        <v>6882</v>
      </c>
      <c r="O837" s="33" t="s">
        <v>3386</v>
      </c>
      <c r="P837" s="33" t="s">
        <v>125</v>
      </c>
      <c r="Q837" s="33" t="s">
        <v>3378</v>
      </c>
      <c r="R837" s="33" t="s">
        <v>3418</v>
      </c>
      <c r="S837">
        <v>2663</v>
      </c>
      <c r="T837" s="2" t="s">
        <v>64</v>
      </c>
      <c r="U837" s="39" t="s">
        <v>64</v>
      </c>
    </row>
    <row r="838" spans="1:21" x14ac:dyDescent="0.35">
      <c r="A838" s="33">
        <v>170604</v>
      </c>
      <c r="B838" s="33" t="s">
        <v>715</v>
      </c>
      <c r="C838" s="33">
        <v>1101992</v>
      </c>
      <c r="D838" s="33" t="s">
        <v>2897</v>
      </c>
      <c r="E838" s="33" t="s">
        <v>6883</v>
      </c>
      <c r="F838" s="33" t="s">
        <v>3370</v>
      </c>
      <c r="G838" s="33" t="s">
        <v>3371</v>
      </c>
      <c r="H838" t="s">
        <v>6884</v>
      </c>
      <c r="I838" s="2">
        <v>966342126</v>
      </c>
      <c r="J838" s="33" t="s">
        <v>3844</v>
      </c>
      <c r="K838" s="33" t="s">
        <v>6885</v>
      </c>
      <c r="L838" s="33" t="s">
        <v>3415</v>
      </c>
      <c r="M838" s="33" t="s">
        <v>3416</v>
      </c>
      <c r="N838" s="33" t="s">
        <v>6886</v>
      </c>
      <c r="O838" s="33" t="s">
        <v>3386</v>
      </c>
      <c r="P838" s="33" t="s">
        <v>125</v>
      </c>
      <c r="Q838" s="33" t="s">
        <v>3378</v>
      </c>
      <c r="R838" s="33" t="s">
        <v>3465</v>
      </c>
      <c r="S838">
        <v>575</v>
      </c>
      <c r="T838" s="2" t="s">
        <v>64</v>
      </c>
      <c r="U838" s="39" t="s">
        <v>64</v>
      </c>
    </row>
    <row r="839" spans="1:21" x14ac:dyDescent="0.35">
      <c r="A839" s="33">
        <v>170616</v>
      </c>
      <c r="B839" s="33" t="s">
        <v>743</v>
      </c>
      <c r="C839" s="33">
        <v>1113451</v>
      </c>
      <c r="D839" s="33" t="s">
        <v>2920</v>
      </c>
      <c r="E839" s="33" t="s">
        <v>6887</v>
      </c>
      <c r="F839" s="33" t="s">
        <v>3389</v>
      </c>
      <c r="G839" s="33" t="s">
        <v>3371</v>
      </c>
      <c r="H839" t="s">
        <v>6888</v>
      </c>
      <c r="I839" s="2">
        <v>261325028</v>
      </c>
      <c r="J839" s="33" t="s">
        <v>6889</v>
      </c>
      <c r="K839" s="33" t="s">
        <v>6890</v>
      </c>
      <c r="L839" s="33" t="s">
        <v>6891</v>
      </c>
      <c r="M839" s="33" t="s">
        <v>3416</v>
      </c>
      <c r="N839" s="33" t="s">
        <v>6892</v>
      </c>
      <c r="O839" s="33" t="s">
        <v>3386</v>
      </c>
      <c r="P839" s="33" t="s">
        <v>125</v>
      </c>
      <c r="Q839" s="33" t="s">
        <v>3378</v>
      </c>
      <c r="R839" s="33" t="s">
        <v>3418</v>
      </c>
      <c r="S839">
        <v>2783</v>
      </c>
      <c r="T839" s="2" t="s">
        <v>64</v>
      </c>
      <c r="U839" s="39" t="s">
        <v>64</v>
      </c>
    </row>
    <row r="840" spans="1:21" x14ac:dyDescent="0.35">
      <c r="A840" s="33">
        <v>170616</v>
      </c>
      <c r="B840" s="33" t="s">
        <v>771</v>
      </c>
      <c r="C840" s="33">
        <v>1113789</v>
      </c>
      <c r="D840" s="33" t="s">
        <v>2920</v>
      </c>
      <c r="E840" s="33" t="s">
        <v>6887</v>
      </c>
      <c r="F840" s="33" t="s">
        <v>3370</v>
      </c>
      <c r="G840" s="33" t="s">
        <v>3371</v>
      </c>
      <c r="H840" t="s">
        <v>6888</v>
      </c>
      <c r="I840" s="2">
        <v>261325028</v>
      </c>
      <c r="J840" s="33" t="s">
        <v>6893</v>
      </c>
      <c r="K840" s="33" t="s">
        <v>6894</v>
      </c>
      <c r="L840" s="33" t="s">
        <v>6891</v>
      </c>
      <c r="M840" s="33" t="s">
        <v>3416</v>
      </c>
      <c r="N840" s="33" t="s">
        <v>6895</v>
      </c>
      <c r="O840" s="33" t="s">
        <v>3386</v>
      </c>
      <c r="P840" s="33" t="s">
        <v>125</v>
      </c>
      <c r="Q840" s="33" t="s">
        <v>3378</v>
      </c>
      <c r="R840" s="33" t="s">
        <v>3418</v>
      </c>
      <c r="S840">
        <v>2783</v>
      </c>
      <c r="T840" s="2" t="s">
        <v>64</v>
      </c>
      <c r="U840" s="39" t="s">
        <v>64</v>
      </c>
    </row>
    <row r="841" spans="1:21" x14ac:dyDescent="0.35">
      <c r="A841" s="33">
        <v>170628</v>
      </c>
      <c r="B841" s="33" t="s">
        <v>571</v>
      </c>
      <c r="C841" s="33">
        <v>1504448</v>
      </c>
      <c r="D841" s="33" t="s">
        <v>2802</v>
      </c>
      <c r="E841" s="33" t="s">
        <v>6896</v>
      </c>
      <c r="F841" s="33" t="s">
        <v>3370</v>
      </c>
      <c r="G841" s="33" t="s">
        <v>3371</v>
      </c>
      <c r="H841" t="s">
        <v>6897</v>
      </c>
      <c r="I841" s="2">
        <v>212052612</v>
      </c>
      <c r="J841" s="33" t="s">
        <v>6898</v>
      </c>
      <c r="K841" s="33" t="s">
        <v>3392</v>
      </c>
      <c r="L841" s="33" t="s">
        <v>3393</v>
      </c>
      <c r="M841" s="33" t="s">
        <v>3394</v>
      </c>
      <c r="N841" s="33" t="s">
        <v>6899</v>
      </c>
      <c r="O841" s="33" t="s">
        <v>3386</v>
      </c>
      <c r="P841" s="33" t="s">
        <v>584</v>
      </c>
      <c r="Q841" s="33" t="s">
        <v>3378</v>
      </c>
      <c r="R841" s="33" t="s">
        <v>3398</v>
      </c>
      <c r="S841">
        <v>1922</v>
      </c>
      <c r="T841" s="2" t="s">
        <v>64</v>
      </c>
      <c r="U841" s="39" t="s">
        <v>3399</v>
      </c>
    </row>
    <row r="842" spans="1:21" x14ac:dyDescent="0.35">
      <c r="A842" s="33">
        <v>170628</v>
      </c>
      <c r="B842" s="33" t="s">
        <v>543</v>
      </c>
      <c r="C842" s="33">
        <v>1504880</v>
      </c>
      <c r="D842" s="33" t="s">
        <v>2802</v>
      </c>
      <c r="E842" s="33" t="s">
        <v>6896</v>
      </c>
      <c r="F842" s="33" t="s">
        <v>3389</v>
      </c>
      <c r="G842" s="33" t="s">
        <v>3371</v>
      </c>
      <c r="H842" t="s">
        <v>6897</v>
      </c>
      <c r="I842" s="2">
        <v>212052612</v>
      </c>
      <c r="J842" s="33" t="s">
        <v>6900</v>
      </c>
      <c r="K842" s="33" t="s">
        <v>3392</v>
      </c>
      <c r="L842" s="33" t="s">
        <v>3393</v>
      </c>
      <c r="M842" s="33" t="s">
        <v>3394</v>
      </c>
      <c r="N842" s="33" t="s">
        <v>6899</v>
      </c>
      <c r="O842" s="33" t="s">
        <v>3386</v>
      </c>
      <c r="P842" s="33" t="s">
        <v>584</v>
      </c>
      <c r="Q842" s="33" t="s">
        <v>3378</v>
      </c>
      <c r="R842" s="33" t="s">
        <v>3387</v>
      </c>
      <c r="S842">
        <v>1922</v>
      </c>
      <c r="T842" s="2" t="s">
        <v>64</v>
      </c>
      <c r="U842" s="39" t="s">
        <v>64</v>
      </c>
    </row>
    <row r="843" spans="1:21" x14ac:dyDescent="0.35">
      <c r="A843" s="33">
        <v>170630</v>
      </c>
      <c r="B843" s="33" t="s">
        <v>1283</v>
      </c>
      <c r="C843" s="33">
        <v>1404524</v>
      </c>
      <c r="D843" s="33" t="s">
        <v>3134</v>
      </c>
      <c r="E843" s="33" t="s">
        <v>6901</v>
      </c>
      <c r="F843" s="33" t="s">
        <v>3370</v>
      </c>
      <c r="G843" s="33" t="s">
        <v>3371</v>
      </c>
      <c r="H843" t="s">
        <v>6902</v>
      </c>
      <c r="I843" s="2"/>
      <c r="J843" s="33" t="s">
        <v>6903</v>
      </c>
      <c r="K843" s="33" t="s">
        <v>6904</v>
      </c>
      <c r="L843" s="33" t="s">
        <v>6905</v>
      </c>
      <c r="M843" s="33" t="s">
        <v>3405</v>
      </c>
      <c r="N843" s="33" t="s">
        <v>6906</v>
      </c>
      <c r="O843" s="33" t="s">
        <v>3386</v>
      </c>
      <c r="P843" s="33" t="s">
        <v>467</v>
      </c>
      <c r="Q843" s="33" t="s">
        <v>3378</v>
      </c>
      <c r="R843" s="33" t="s">
        <v>3439</v>
      </c>
      <c r="S843">
        <v>710</v>
      </c>
      <c r="T843" s="2" t="s">
        <v>64</v>
      </c>
      <c r="U843" s="39" t="s">
        <v>64</v>
      </c>
    </row>
    <row r="844" spans="1:21" x14ac:dyDescent="0.35">
      <c r="A844" s="33">
        <v>170641</v>
      </c>
      <c r="B844" s="33" t="s">
        <v>1306</v>
      </c>
      <c r="C844" s="33">
        <v>1103488</v>
      </c>
      <c r="D844" s="33" t="s">
        <v>3148</v>
      </c>
      <c r="E844" s="33" t="s">
        <v>6907</v>
      </c>
      <c r="F844" s="33" t="s">
        <v>3370</v>
      </c>
      <c r="G844" s="33" t="s">
        <v>3371</v>
      </c>
      <c r="H844" t="s">
        <v>6908</v>
      </c>
      <c r="I844" s="2">
        <v>263487132</v>
      </c>
      <c r="J844" s="33" t="s">
        <v>6909</v>
      </c>
      <c r="K844" s="33" t="s">
        <v>6910</v>
      </c>
      <c r="L844" s="33" t="s">
        <v>6844</v>
      </c>
      <c r="M844" s="33" t="s">
        <v>3416</v>
      </c>
      <c r="N844" s="33" t="s">
        <v>6911</v>
      </c>
      <c r="O844" s="33" t="s">
        <v>3386</v>
      </c>
      <c r="P844" s="33" t="s">
        <v>467</v>
      </c>
      <c r="Q844" s="33" t="s">
        <v>3378</v>
      </c>
      <c r="R844" s="33" t="s">
        <v>3897</v>
      </c>
      <c r="S844">
        <v>304</v>
      </c>
      <c r="T844" s="2" t="s">
        <v>64</v>
      </c>
      <c r="U844" s="39" t="s">
        <v>64</v>
      </c>
    </row>
    <row r="845" spans="1:21" x14ac:dyDescent="0.35">
      <c r="A845" s="33">
        <v>170653</v>
      </c>
      <c r="B845" s="33" t="s">
        <v>1326</v>
      </c>
      <c r="C845" s="33">
        <v>1416075</v>
      </c>
      <c r="D845" s="33" t="s">
        <v>3160</v>
      </c>
      <c r="E845" s="33" t="s">
        <v>6912</v>
      </c>
      <c r="F845" s="33" t="s">
        <v>3389</v>
      </c>
      <c r="G845" s="33" t="s">
        <v>3371</v>
      </c>
      <c r="H845" t="s">
        <v>6913</v>
      </c>
      <c r="I845" s="2">
        <v>243305950</v>
      </c>
      <c r="J845" s="33" t="s">
        <v>6914</v>
      </c>
      <c r="K845" s="33" t="s">
        <v>6857</v>
      </c>
      <c r="L845" s="33" t="s">
        <v>3405</v>
      </c>
      <c r="M845" s="33" t="s">
        <v>3405</v>
      </c>
      <c r="N845" s="33" t="s">
        <v>6915</v>
      </c>
      <c r="O845" s="33" t="s">
        <v>3386</v>
      </c>
      <c r="P845" s="33" t="s">
        <v>467</v>
      </c>
      <c r="Q845" s="33" t="s">
        <v>3378</v>
      </c>
      <c r="R845" s="33" t="s">
        <v>3418</v>
      </c>
      <c r="S845">
        <v>2136</v>
      </c>
      <c r="T845" s="2" t="s">
        <v>64</v>
      </c>
      <c r="U845" s="39" t="s">
        <v>64</v>
      </c>
    </row>
    <row r="846" spans="1:21" x14ac:dyDescent="0.35">
      <c r="A846" s="33">
        <v>170653</v>
      </c>
      <c r="B846" s="33" t="s">
        <v>1347</v>
      </c>
      <c r="C846" s="33">
        <v>1416130</v>
      </c>
      <c r="D846" s="33" t="s">
        <v>3160</v>
      </c>
      <c r="E846" s="33" t="s">
        <v>6912</v>
      </c>
      <c r="F846" s="33" t="s">
        <v>3370</v>
      </c>
      <c r="G846" s="33" t="s">
        <v>3371</v>
      </c>
      <c r="H846" t="s">
        <v>6913</v>
      </c>
      <c r="I846" s="2">
        <v>243305950</v>
      </c>
      <c r="J846" s="33" t="s">
        <v>6916</v>
      </c>
      <c r="K846" s="33" t="s">
        <v>6857</v>
      </c>
      <c r="L846" s="33" t="s">
        <v>3405</v>
      </c>
      <c r="M846" s="33" t="s">
        <v>3405</v>
      </c>
      <c r="N846" s="33" t="s">
        <v>6917</v>
      </c>
      <c r="O846" s="33" t="s">
        <v>3386</v>
      </c>
      <c r="P846" s="33" t="s">
        <v>467</v>
      </c>
      <c r="Q846" s="33" t="s">
        <v>3378</v>
      </c>
      <c r="R846" s="33" t="s">
        <v>3398</v>
      </c>
      <c r="S846">
        <v>2136</v>
      </c>
      <c r="T846" s="2" t="s">
        <v>64</v>
      </c>
      <c r="U846" s="39" t="s">
        <v>3399</v>
      </c>
    </row>
    <row r="847" spans="1:21" x14ac:dyDescent="0.35">
      <c r="A847" s="33">
        <v>170665</v>
      </c>
      <c r="B847" s="33" t="s">
        <v>1369</v>
      </c>
      <c r="C847" s="33">
        <v>1415949</v>
      </c>
      <c r="D847" s="33" t="s">
        <v>3171</v>
      </c>
      <c r="E847" s="33" t="s">
        <v>6918</v>
      </c>
      <c r="F847" s="33" t="s">
        <v>3370</v>
      </c>
      <c r="G847" s="33" t="s">
        <v>3371</v>
      </c>
      <c r="H847" t="s">
        <v>6919</v>
      </c>
      <c r="I847" s="2">
        <v>263507894</v>
      </c>
      <c r="J847" s="33" t="s">
        <v>6920</v>
      </c>
      <c r="K847" s="33" t="s">
        <v>6921</v>
      </c>
      <c r="L847" s="33" t="s">
        <v>6766</v>
      </c>
      <c r="M847" s="33" t="s">
        <v>3405</v>
      </c>
      <c r="N847" s="33" t="s">
        <v>6922</v>
      </c>
      <c r="O847" s="33" t="s">
        <v>3386</v>
      </c>
      <c r="P847" s="33" t="s">
        <v>467</v>
      </c>
      <c r="Q847" s="33" t="s">
        <v>3378</v>
      </c>
      <c r="R847" s="33" t="s">
        <v>3439</v>
      </c>
      <c r="S847">
        <v>1600</v>
      </c>
      <c r="T847" s="2" t="s">
        <v>64</v>
      </c>
      <c r="U847" s="39" t="s">
        <v>64</v>
      </c>
    </row>
    <row r="848" spans="1:21" x14ac:dyDescent="0.35">
      <c r="A848" s="33">
        <v>170677</v>
      </c>
      <c r="B848" s="33" t="s">
        <v>308</v>
      </c>
      <c r="C848" s="33">
        <v>1105403</v>
      </c>
      <c r="D848" s="33" t="s">
        <v>2627</v>
      </c>
      <c r="E848" s="33" t="s">
        <v>6923</v>
      </c>
      <c r="F848" s="33" t="s">
        <v>3370</v>
      </c>
      <c r="G848" s="33" t="s">
        <v>3371</v>
      </c>
      <c r="H848" t="s">
        <v>6924</v>
      </c>
      <c r="I848" s="2">
        <v>214604270</v>
      </c>
      <c r="J848" s="33" t="s">
        <v>6925</v>
      </c>
      <c r="K848" s="33" t="s">
        <v>6926</v>
      </c>
      <c r="L848" s="33" t="s">
        <v>6927</v>
      </c>
      <c r="M848" s="33" t="s">
        <v>3416</v>
      </c>
      <c r="N848" s="33" t="s">
        <v>6928</v>
      </c>
      <c r="O848" s="33" t="s">
        <v>3386</v>
      </c>
      <c r="P848" s="33" t="s">
        <v>438</v>
      </c>
      <c r="Q848" s="33" t="s">
        <v>3378</v>
      </c>
      <c r="R848" s="33" t="s">
        <v>4892</v>
      </c>
      <c r="S848">
        <v>2379</v>
      </c>
      <c r="T848" s="2" t="s">
        <v>64</v>
      </c>
      <c r="U848" s="39" t="s">
        <v>64</v>
      </c>
    </row>
    <row r="849" spans="1:21" x14ac:dyDescent="0.35">
      <c r="A849" s="33">
        <v>170677</v>
      </c>
      <c r="B849" s="33" t="s">
        <v>278</v>
      </c>
      <c r="C849" s="33">
        <v>1105889</v>
      </c>
      <c r="D849" s="33" t="s">
        <v>2627</v>
      </c>
      <c r="E849" s="33" t="s">
        <v>6923</v>
      </c>
      <c r="F849" s="33" t="s">
        <v>3389</v>
      </c>
      <c r="G849" s="33" t="s">
        <v>3371</v>
      </c>
      <c r="H849" t="s">
        <v>6924</v>
      </c>
      <c r="I849" s="2">
        <v>214604270</v>
      </c>
      <c r="J849" s="33" t="s">
        <v>6929</v>
      </c>
      <c r="K849" s="33" t="s">
        <v>6926</v>
      </c>
      <c r="L849" s="33" t="s">
        <v>6927</v>
      </c>
      <c r="M849" s="33" t="s">
        <v>3416</v>
      </c>
      <c r="N849" s="33" t="s">
        <v>6930</v>
      </c>
      <c r="O849" s="33" t="s">
        <v>3386</v>
      </c>
      <c r="P849" s="33" t="s">
        <v>438</v>
      </c>
      <c r="Q849" s="33" t="s">
        <v>3378</v>
      </c>
      <c r="R849" s="33" t="s">
        <v>3439</v>
      </c>
      <c r="S849">
        <v>2379</v>
      </c>
      <c r="T849" s="2" t="s">
        <v>64</v>
      </c>
      <c r="U849" s="39" t="s">
        <v>64</v>
      </c>
    </row>
    <row r="850" spans="1:21" x14ac:dyDescent="0.35">
      <c r="A850" s="33">
        <v>170689</v>
      </c>
      <c r="B850" s="33" t="s">
        <v>337</v>
      </c>
      <c r="C850" s="33">
        <v>1105597</v>
      </c>
      <c r="D850" s="33" t="s">
        <v>2652</v>
      </c>
      <c r="E850" s="33" t="s">
        <v>6931</v>
      </c>
      <c r="F850" s="33" t="s">
        <v>3389</v>
      </c>
      <c r="G850" s="33" t="s">
        <v>3371</v>
      </c>
      <c r="H850" t="s">
        <v>6932</v>
      </c>
      <c r="I850" s="2">
        <v>214688396</v>
      </c>
      <c r="J850" s="33" t="s">
        <v>6933</v>
      </c>
      <c r="K850" s="33" t="s">
        <v>6934</v>
      </c>
      <c r="L850" s="33" t="s">
        <v>6927</v>
      </c>
      <c r="M850" s="33" t="s">
        <v>3416</v>
      </c>
      <c r="N850" s="33" t="s">
        <v>6935</v>
      </c>
      <c r="O850" s="33" t="s">
        <v>3386</v>
      </c>
      <c r="P850" s="33" t="s">
        <v>438</v>
      </c>
      <c r="Q850" s="33" t="s">
        <v>3378</v>
      </c>
      <c r="R850" s="33" t="s">
        <v>3418</v>
      </c>
      <c r="S850">
        <v>1571</v>
      </c>
      <c r="T850" s="2" t="s">
        <v>64</v>
      </c>
      <c r="U850" s="39" t="s">
        <v>64</v>
      </c>
    </row>
    <row r="851" spans="1:21" x14ac:dyDescent="0.35">
      <c r="A851" s="33">
        <v>170689</v>
      </c>
      <c r="B851" s="33" t="s">
        <v>365</v>
      </c>
      <c r="C851" s="33">
        <v>1105970</v>
      </c>
      <c r="D851" s="33" t="s">
        <v>2652</v>
      </c>
      <c r="E851" s="33" t="s">
        <v>6931</v>
      </c>
      <c r="F851" s="33" t="s">
        <v>3370</v>
      </c>
      <c r="G851" s="33" t="s">
        <v>3371</v>
      </c>
      <c r="H851" t="s">
        <v>6932</v>
      </c>
      <c r="I851" s="2">
        <v>214688396</v>
      </c>
      <c r="J851" s="33" t="s">
        <v>6936</v>
      </c>
      <c r="K851" s="33" t="s">
        <v>6934</v>
      </c>
      <c r="L851" s="33" t="s">
        <v>6927</v>
      </c>
      <c r="M851" s="33" t="s">
        <v>3416</v>
      </c>
      <c r="N851" s="33" t="s">
        <v>6937</v>
      </c>
      <c r="O851" s="33" t="s">
        <v>3386</v>
      </c>
      <c r="P851" s="33" t="s">
        <v>438</v>
      </c>
      <c r="Q851" s="33" t="s">
        <v>3378</v>
      </c>
      <c r="R851" s="33" t="s">
        <v>3398</v>
      </c>
      <c r="S851">
        <v>1571</v>
      </c>
      <c r="T851" s="2" t="s">
        <v>64</v>
      </c>
      <c r="U851" s="39" t="s">
        <v>3399</v>
      </c>
    </row>
    <row r="852" spans="1:21" x14ac:dyDescent="0.35">
      <c r="A852" s="33">
        <v>170690</v>
      </c>
      <c r="B852" s="33" t="s">
        <v>392</v>
      </c>
      <c r="C852" s="33">
        <v>1105896</v>
      </c>
      <c r="D852" s="33" t="s">
        <v>2677</v>
      </c>
      <c r="E852" s="33" t="s">
        <v>6938</v>
      </c>
      <c r="F852" s="33" t="s">
        <v>3370</v>
      </c>
      <c r="G852" s="33" t="s">
        <v>3371</v>
      </c>
      <c r="H852" t="s">
        <v>6939</v>
      </c>
      <c r="I852" s="2">
        <v>214691026</v>
      </c>
      <c r="J852" s="33" t="s">
        <v>6940</v>
      </c>
      <c r="K852" s="33" t="s">
        <v>6934</v>
      </c>
      <c r="L852" s="33" t="s">
        <v>6927</v>
      </c>
      <c r="M852" s="33" t="s">
        <v>3416</v>
      </c>
      <c r="N852" s="33" t="s">
        <v>6941</v>
      </c>
      <c r="O852" s="33" t="s">
        <v>3386</v>
      </c>
      <c r="P852" s="33" t="s">
        <v>438</v>
      </c>
      <c r="Q852" s="33" t="s">
        <v>3378</v>
      </c>
      <c r="R852" s="33" t="s">
        <v>3387</v>
      </c>
      <c r="S852">
        <v>1204</v>
      </c>
      <c r="T852" s="2" t="s">
        <v>64</v>
      </c>
      <c r="U852" s="39" t="s">
        <v>64</v>
      </c>
    </row>
    <row r="853" spans="1:21" x14ac:dyDescent="0.35">
      <c r="A853" s="33">
        <v>170707</v>
      </c>
      <c r="B853" s="33" t="s">
        <v>449</v>
      </c>
      <c r="C853" s="33">
        <v>1105531</v>
      </c>
      <c r="D853" s="33" t="s">
        <v>2701</v>
      </c>
      <c r="E853" s="33" t="s">
        <v>6942</v>
      </c>
      <c r="F853" s="33" t="s">
        <v>3370</v>
      </c>
      <c r="G853" s="33" t="s">
        <v>3371</v>
      </c>
      <c r="H853" t="s">
        <v>6943</v>
      </c>
      <c r="I853" s="2">
        <v>214565173</v>
      </c>
      <c r="J853" s="33" t="s">
        <v>6944</v>
      </c>
      <c r="K853" s="33" t="s">
        <v>6945</v>
      </c>
      <c r="L853" s="33" t="s">
        <v>6927</v>
      </c>
      <c r="M853" s="33" t="s">
        <v>3416</v>
      </c>
      <c r="N853" s="33" t="s">
        <v>6946</v>
      </c>
      <c r="O853" s="33" t="s">
        <v>3386</v>
      </c>
      <c r="P853" s="33" t="s">
        <v>438</v>
      </c>
      <c r="Q853" s="33" t="s">
        <v>3378</v>
      </c>
      <c r="R853" s="33" t="s">
        <v>3556</v>
      </c>
      <c r="S853">
        <v>1944</v>
      </c>
      <c r="T853" s="2" t="s">
        <v>64</v>
      </c>
      <c r="U853" s="39" t="s">
        <v>3399</v>
      </c>
    </row>
    <row r="854" spans="1:21" x14ac:dyDescent="0.35">
      <c r="A854" s="33">
        <v>170707</v>
      </c>
      <c r="B854" s="33" t="s">
        <v>420</v>
      </c>
      <c r="C854" s="33">
        <v>1105820</v>
      </c>
      <c r="D854" s="33" t="s">
        <v>2701</v>
      </c>
      <c r="E854" s="33" t="s">
        <v>6942</v>
      </c>
      <c r="F854" s="33" t="s">
        <v>3389</v>
      </c>
      <c r="G854" s="33" t="s">
        <v>3371</v>
      </c>
      <c r="H854" t="s">
        <v>6943</v>
      </c>
      <c r="I854" s="2">
        <v>214565173</v>
      </c>
      <c r="J854" s="33" t="s">
        <v>6947</v>
      </c>
      <c r="K854" s="33" t="s">
        <v>6945</v>
      </c>
      <c r="L854" s="33" t="s">
        <v>6927</v>
      </c>
      <c r="M854" s="33" t="s">
        <v>3416</v>
      </c>
      <c r="N854" s="33" t="s">
        <v>6948</v>
      </c>
      <c r="O854" s="33" t="s">
        <v>3386</v>
      </c>
      <c r="P854" s="33" t="s">
        <v>438</v>
      </c>
      <c r="Q854" s="33" t="s">
        <v>3378</v>
      </c>
      <c r="R854" s="33" t="s">
        <v>3410</v>
      </c>
      <c r="S854">
        <v>1944</v>
      </c>
      <c r="T854" s="2" t="s">
        <v>64</v>
      </c>
      <c r="U854" s="39" t="s">
        <v>64</v>
      </c>
    </row>
    <row r="855" spans="1:21" x14ac:dyDescent="0.35">
      <c r="A855" s="33">
        <v>170719</v>
      </c>
      <c r="B855" s="33" t="s">
        <v>478</v>
      </c>
      <c r="C855" s="33">
        <v>1115839</v>
      </c>
      <c r="D855" s="33" t="s">
        <v>2725</v>
      </c>
      <c r="E855" s="33" t="s">
        <v>6949</v>
      </c>
      <c r="F855" s="33" t="s">
        <v>3370</v>
      </c>
      <c r="G855" s="33" t="s">
        <v>3371</v>
      </c>
      <c r="H855" t="s">
        <v>6950</v>
      </c>
      <c r="I855" s="2"/>
      <c r="J855" s="33" t="s">
        <v>6951</v>
      </c>
      <c r="K855" s="33" t="s">
        <v>6693</v>
      </c>
      <c r="L855" s="33" t="s">
        <v>6694</v>
      </c>
      <c r="M855" s="33" t="s">
        <v>3416</v>
      </c>
      <c r="N855" s="33" t="s">
        <v>6952</v>
      </c>
      <c r="O855" s="33" t="s">
        <v>3386</v>
      </c>
      <c r="P855" s="33" t="s">
        <v>438</v>
      </c>
      <c r="Q855" s="33" t="s">
        <v>3378</v>
      </c>
      <c r="R855" s="33" t="s">
        <v>3387</v>
      </c>
      <c r="S855">
        <v>982</v>
      </c>
      <c r="T855" s="2" t="s">
        <v>64</v>
      </c>
      <c r="U855" s="39" t="s">
        <v>64</v>
      </c>
    </row>
    <row r="856" spans="1:21" x14ac:dyDescent="0.35">
      <c r="A856" s="33">
        <v>170720</v>
      </c>
      <c r="B856" s="33" t="s">
        <v>284</v>
      </c>
      <c r="C856" s="33">
        <v>1111625</v>
      </c>
      <c r="D856" s="33" t="s">
        <v>2608</v>
      </c>
      <c r="E856" s="33" t="s">
        <v>6953</v>
      </c>
      <c r="F856" s="33" t="s">
        <v>3370</v>
      </c>
      <c r="G856" s="33" t="s">
        <v>3371</v>
      </c>
      <c r="H856" t="s">
        <v>6954</v>
      </c>
      <c r="I856" s="2">
        <v>219612566</v>
      </c>
      <c r="J856" s="33" t="s">
        <v>6955</v>
      </c>
      <c r="K856" s="33" t="s">
        <v>6956</v>
      </c>
      <c r="L856" s="33" t="s">
        <v>127</v>
      </c>
      <c r="M856" s="33" t="s">
        <v>3416</v>
      </c>
      <c r="N856" s="33" t="s">
        <v>6957</v>
      </c>
      <c r="O856" s="33" t="s">
        <v>3386</v>
      </c>
      <c r="P856" s="33" t="s">
        <v>127</v>
      </c>
      <c r="Q856" s="33" t="s">
        <v>3378</v>
      </c>
      <c r="R856" s="33" t="s">
        <v>3439</v>
      </c>
      <c r="S856">
        <v>1341</v>
      </c>
      <c r="T856" s="2" t="s">
        <v>64</v>
      </c>
      <c r="U856" s="39" t="s">
        <v>64</v>
      </c>
    </row>
    <row r="857" spans="1:21" x14ac:dyDescent="0.35">
      <c r="A857" s="33">
        <v>170732</v>
      </c>
      <c r="B857" s="33" t="s">
        <v>538</v>
      </c>
      <c r="C857" s="33">
        <v>1105592</v>
      </c>
      <c r="D857" s="33" t="s">
        <v>2749</v>
      </c>
      <c r="E857" s="33" t="s">
        <v>6958</v>
      </c>
      <c r="F857" s="33" t="s">
        <v>3370</v>
      </c>
      <c r="G857" s="33" t="s">
        <v>3371</v>
      </c>
      <c r="H857" t="s">
        <v>6959</v>
      </c>
      <c r="I857" s="2">
        <v>214867292</v>
      </c>
      <c r="J857" s="33" t="s">
        <v>6960</v>
      </c>
      <c r="K857" s="33" t="s">
        <v>6961</v>
      </c>
      <c r="L857" s="33" t="s">
        <v>6927</v>
      </c>
      <c r="M857" s="33" t="s">
        <v>3416</v>
      </c>
      <c r="N857" s="33" t="s">
        <v>6962</v>
      </c>
      <c r="O857" s="33" t="s">
        <v>3386</v>
      </c>
      <c r="P857" s="33" t="s">
        <v>438</v>
      </c>
      <c r="Q857" s="33" t="s">
        <v>3378</v>
      </c>
      <c r="R857" s="33" t="s">
        <v>3461</v>
      </c>
      <c r="S857">
        <v>1286</v>
      </c>
      <c r="T857" s="2" t="s">
        <v>64</v>
      </c>
      <c r="U857" s="39" t="s">
        <v>3399</v>
      </c>
    </row>
    <row r="858" spans="1:21" x14ac:dyDescent="0.35">
      <c r="A858" s="33">
        <v>170732</v>
      </c>
      <c r="B858" s="33" t="s">
        <v>508</v>
      </c>
      <c r="C858" s="33">
        <v>1105601</v>
      </c>
      <c r="D858" s="33" t="s">
        <v>2749</v>
      </c>
      <c r="E858" s="33" t="s">
        <v>6958</v>
      </c>
      <c r="F858" s="33" t="s">
        <v>3389</v>
      </c>
      <c r="G858" s="33" t="s">
        <v>3371</v>
      </c>
      <c r="H858" t="s">
        <v>6959</v>
      </c>
      <c r="I858" s="2">
        <v>214867292</v>
      </c>
      <c r="J858" s="33" t="s">
        <v>6963</v>
      </c>
      <c r="K858" s="33" t="s">
        <v>6961</v>
      </c>
      <c r="L858" s="33" t="s">
        <v>6927</v>
      </c>
      <c r="M858" s="33" t="s">
        <v>3416</v>
      </c>
      <c r="N858" s="33" t="s">
        <v>6964</v>
      </c>
      <c r="O858" s="33" t="s">
        <v>3386</v>
      </c>
      <c r="P858" s="33" t="s">
        <v>438</v>
      </c>
      <c r="Q858" s="33" t="s">
        <v>3378</v>
      </c>
      <c r="R858" s="33" t="s">
        <v>3465</v>
      </c>
      <c r="S858">
        <v>1286</v>
      </c>
      <c r="T858" s="2" t="s">
        <v>64</v>
      </c>
      <c r="U858" s="39" t="s">
        <v>64</v>
      </c>
    </row>
    <row r="859" spans="1:21" x14ac:dyDescent="0.35">
      <c r="A859" s="33">
        <v>170744</v>
      </c>
      <c r="B859" s="33" t="s">
        <v>566</v>
      </c>
      <c r="C859" s="33">
        <v>1115235</v>
      </c>
      <c r="D859" s="33" t="s">
        <v>2773</v>
      </c>
      <c r="E859" s="33" t="s">
        <v>6965</v>
      </c>
      <c r="F859" s="33" t="s">
        <v>3389</v>
      </c>
      <c r="G859" s="33" t="s">
        <v>3371</v>
      </c>
      <c r="H859" t="s">
        <v>6966</v>
      </c>
      <c r="I859" s="2">
        <v>214998580</v>
      </c>
      <c r="J859" s="33" t="s">
        <v>6967</v>
      </c>
      <c r="K859" s="33" t="s">
        <v>6693</v>
      </c>
      <c r="L859" s="33" t="s">
        <v>6694</v>
      </c>
      <c r="M859" s="33" t="s">
        <v>3416</v>
      </c>
      <c r="N859" s="33" t="s">
        <v>6968</v>
      </c>
      <c r="O859" s="33" t="s">
        <v>3386</v>
      </c>
      <c r="P859" s="33" t="s">
        <v>438</v>
      </c>
      <c r="Q859" s="33" t="s">
        <v>3378</v>
      </c>
      <c r="R859" s="33" t="s">
        <v>3465</v>
      </c>
      <c r="S859">
        <v>2479</v>
      </c>
      <c r="T859" s="2" t="s">
        <v>64</v>
      </c>
      <c r="U859" s="39" t="s">
        <v>64</v>
      </c>
    </row>
    <row r="860" spans="1:21" x14ac:dyDescent="0.35">
      <c r="A860" s="33">
        <v>170744</v>
      </c>
      <c r="B860" s="33" t="s">
        <v>595</v>
      </c>
      <c r="C860" s="33">
        <v>1115808</v>
      </c>
      <c r="D860" s="33" t="s">
        <v>2773</v>
      </c>
      <c r="E860" s="33" t="s">
        <v>6965</v>
      </c>
      <c r="F860" s="33" t="s">
        <v>3370</v>
      </c>
      <c r="G860" s="33" t="s">
        <v>3371</v>
      </c>
      <c r="H860" t="s">
        <v>6966</v>
      </c>
      <c r="I860" s="2">
        <v>214998580</v>
      </c>
      <c r="J860" s="33" t="s">
        <v>6969</v>
      </c>
      <c r="K860" s="33" t="s">
        <v>6693</v>
      </c>
      <c r="L860" s="33" t="s">
        <v>6694</v>
      </c>
      <c r="M860" s="33" t="s">
        <v>3416</v>
      </c>
      <c r="N860" s="33" t="s">
        <v>6970</v>
      </c>
      <c r="O860" s="33" t="s">
        <v>3386</v>
      </c>
      <c r="P860" s="33" t="s">
        <v>438</v>
      </c>
      <c r="Q860" s="33" t="s">
        <v>3378</v>
      </c>
      <c r="R860" s="33" t="s">
        <v>3461</v>
      </c>
      <c r="S860">
        <v>2479</v>
      </c>
      <c r="T860" s="2" t="s">
        <v>64</v>
      </c>
      <c r="U860" s="39" t="s">
        <v>3399</v>
      </c>
    </row>
    <row r="861" spans="1:21" x14ac:dyDescent="0.35">
      <c r="A861" s="33">
        <v>170768</v>
      </c>
      <c r="B861" s="33" t="s">
        <v>625</v>
      </c>
      <c r="C861" s="33">
        <v>1105186</v>
      </c>
      <c r="D861" s="33" t="s">
        <v>2797</v>
      </c>
      <c r="E861" s="33" t="s">
        <v>6971</v>
      </c>
      <c r="F861" s="33" t="s">
        <v>3370</v>
      </c>
      <c r="G861" s="33" t="s">
        <v>3371</v>
      </c>
      <c r="H861" t="s">
        <v>6972</v>
      </c>
      <c r="I861" s="2">
        <v>214442508</v>
      </c>
      <c r="J861" s="33" t="s">
        <v>6973</v>
      </c>
      <c r="K861" s="33" t="s">
        <v>6974</v>
      </c>
      <c r="L861" s="33" t="s">
        <v>6927</v>
      </c>
      <c r="M861" s="33" t="s">
        <v>3416</v>
      </c>
      <c r="N861" s="33" t="s">
        <v>6975</v>
      </c>
      <c r="O861" s="33" t="s">
        <v>3386</v>
      </c>
      <c r="P861" s="33" t="s">
        <v>438</v>
      </c>
      <c r="Q861" s="33" t="s">
        <v>3378</v>
      </c>
      <c r="R861" s="33" t="s">
        <v>3439</v>
      </c>
      <c r="S861">
        <v>1731</v>
      </c>
      <c r="T861" s="2" t="s">
        <v>64</v>
      </c>
      <c r="U861" s="39" t="s">
        <v>64</v>
      </c>
    </row>
    <row r="862" spans="1:21" x14ac:dyDescent="0.35">
      <c r="A862" s="33">
        <v>170770</v>
      </c>
      <c r="B862" s="33" t="s">
        <v>249</v>
      </c>
      <c r="C862" s="33">
        <v>1114251</v>
      </c>
      <c r="D862" s="33" t="s">
        <v>2580</v>
      </c>
      <c r="E862" s="33" t="s">
        <v>6976</v>
      </c>
      <c r="F862" s="33" t="s">
        <v>3370</v>
      </c>
      <c r="G862" s="33" t="s">
        <v>3371</v>
      </c>
      <c r="H862" t="s">
        <v>6977</v>
      </c>
      <c r="I862" s="2">
        <v>263283670</v>
      </c>
      <c r="J862" s="33" t="s">
        <v>6978</v>
      </c>
      <c r="K862" s="33" t="s">
        <v>6979</v>
      </c>
      <c r="L862" s="33" t="s">
        <v>6645</v>
      </c>
      <c r="M862" s="33" t="s">
        <v>3416</v>
      </c>
      <c r="N862" s="33" t="s">
        <v>6980</v>
      </c>
      <c r="O862" s="33" t="s">
        <v>3386</v>
      </c>
      <c r="P862" s="33" t="s">
        <v>527</v>
      </c>
      <c r="Q862" s="33" t="s">
        <v>3378</v>
      </c>
      <c r="R862" s="33" t="s">
        <v>3398</v>
      </c>
      <c r="S862">
        <v>1342</v>
      </c>
      <c r="T862" s="2" t="s">
        <v>64</v>
      </c>
      <c r="U862" s="39" t="s">
        <v>3399</v>
      </c>
    </row>
    <row r="863" spans="1:21" x14ac:dyDescent="0.35">
      <c r="A863" s="33">
        <v>170770</v>
      </c>
      <c r="B863" s="33" t="s">
        <v>215</v>
      </c>
      <c r="C863" s="33">
        <v>1114953</v>
      </c>
      <c r="D863" s="33" t="s">
        <v>2580</v>
      </c>
      <c r="E863" s="33" t="s">
        <v>6976</v>
      </c>
      <c r="F863" s="33" t="s">
        <v>3389</v>
      </c>
      <c r="G863" s="33" t="s">
        <v>3371</v>
      </c>
      <c r="H863" t="s">
        <v>6977</v>
      </c>
      <c r="I863" s="2">
        <v>263283670</v>
      </c>
      <c r="J863" s="33" t="s">
        <v>6981</v>
      </c>
      <c r="K863" s="33" t="s">
        <v>6979</v>
      </c>
      <c r="L863" s="33" t="s">
        <v>6645</v>
      </c>
      <c r="M863" s="33" t="s">
        <v>3416</v>
      </c>
      <c r="N863" s="33" t="s">
        <v>6982</v>
      </c>
      <c r="O863" s="33" t="s">
        <v>3386</v>
      </c>
      <c r="P863" s="33" t="s">
        <v>527</v>
      </c>
      <c r="Q863" s="33" t="s">
        <v>3378</v>
      </c>
      <c r="R863" s="33" t="s">
        <v>3456</v>
      </c>
      <c r="S863">
        <v>1342</v>
      </c>
      <c r="T863" s="2" t="s">
        <v>64</v>
      </c>
      <c r="U863" s="39" t="s">
        <v>64</v>
      </c>
    </row>
    <row r="864" spans="1:21" x14ac:dyDescent="0.35">
      <c r="A864" s="33">
        <v>170781</v>
      </c>
      <c r="B864" s="33" t="s">
        <v>311</v>
      </c>
      <c r="C864" s="33">
        <v>1114316</v>
      </c>
      <c r="D864" s="33" t="s">
        <v>2605</v>
      </c>
      <c r="E864" s="33" t="s">
        <v>6983</v>
      </c>
      <c r="F864" s="33" t="s">
        <v>3370</v>
      </c>
      <c r="G864" s="33" t="s">
        <v>3371</v>
      </c>
      <c r="H864" t="s">
        <v>6984</v>
      </c>
      <c r="I864" s="2">
        <v>219590653</v>
      </c>
      <c r="J864" s="33" t="s">
        <v>6985</v>
      </c>
      <c r="K864" s="33" t="s">
        <v>6986</v>
      </c>
      <c r="L864" s="33" t="s">
        <v>6645</v>
      </c>
      <c r="M864" s="33" t="s">
        <v>3416</v>
      </c>
      <c r="N864" s="33" t="s">
        <v>6987</v>
      </c>
      <c r="O864" s="33" t="s">
        <v>3386</v>
      </c>
      <c r="P864" s="33" t="s">
        <v>527</v>
      </c>
      <c r="Q864" s="33" t="s">
        <v>3378</v>
      </c>
      <c r="R864" s="33" t="s">
        <v>4892</v>
      </c>
      <c r="S864">
        <v>3125</v>
      </c>
      <c r="T864" s="2" t="s">
        <v>64</v>
      </c>
      <c r="U864" s="39" t="s">
        <v>64</v>
      </c>
    </row>
    <row r="865" spans="1:21" x14ac:dyDescent="0.35">
      <c r="A865" s="33">
        <v>170781</v>
      </c>
      <c r="B865" s="33" t="s">
        <v>281</v>
      </c>
      <c r="C865" s="33">
        <v>1114780</v>
      </c>
      <c r="D865" s="33" t="s">
        <v>2605</v>
      </c>
      <c r="E865" s="33" t="s">
        <v>6983</v>
      </c>
      <c r="F865" s="33" t="s">
        <v>3389</v>
      </c>
      <c r="G865" s="33" t="s">
        <v>3371</v>
      </c>
      <c r="H865" t="s">
        <v>6984</v>
      </c>
      <c r="I865" s="2">
        <v>219590653</v>
      </c>
      <c r="J865" s="33" t="s">
        <v>6988</v>
      </c>
      <c r="K865" s="33" t="s">
        <v>6986</v>
      </c>
      <c r="L865" s="33" t="s">
        <v>6645</v>
      </c>
      <c r="M865" s="33" t="s">
        <v>3416</v>
      </c>
      <c r="N865" s="33" t="s">
        <v>6989</v>
      </c>
      <c r="O865" s="33" t="s">
        <v>3386</v>
      </c>
      <c r="P865" s="33" t="s">
        <v>527</v>
      </c>
      <c r="Q865" s="33" t="s">
        <v>3378</v>
      </c>
      <c r="R865" s="33" t="s">
        <v>3418</v>
      </c>
      <c r="S865">
        <v>3125</v>
      </c>
      <c r="T865" s="2" t="s">
        <v>64</v>
      </c>
      <c r="U865" s="39" t="s">
        <v>64</v>
      </c>
    </row>
    <row r="866" spans="1:21" x14ac:dyDescent="0.35">
      <c r="A866" s="33">
        <v>170793</v>
      </c>
      <c r="B866" s="33" t="s">
        <v>340</v>
      </c>
      <c r="C866" s="33">
        <v>1114678</v>
      </c>
      <c r="D866" s="33" t="s">
        <v>2630</v>
      </c>
      <c r="E866" s="33" t="s">
        <v>6990</v>
      </c>
      <c r="F866" s="33" t="s">
        <v>3370</v>
      </c>
      <c r="G866" s="33" t="s">
        <v>3371</v>
      </c>
      <c r="H866" t="s">
        <v>6991</v>
      </c>
      <c r="I866" s="2">
        <v>219501414</v>
      </c>
      <c r="J866" s="33" t="s">
        <v>6992</v>
      </c>
      <c r="K866" s="33" t="s">
        <v>6993</v>
      </c>
      <c r="L866" s="33" t="s">
        <v>6645</v>
      </c>
      <c r="M866" s="33" t="s">
        <v>3416</v>
      </c>
      <c r="N866" s="33" t="s">
        <v>6994</v>
      </c>
      <c r="O866" s="33" t="s">
        <v>3386</v>
      </c>
      <c r="P866" s="33" t="s">
        <v>527</v>
      </c>
      <c r="Q866" s="33" t="s">
        <v>3378</v>
      </c>
      <c r="R866" s="33" t="s">
        <v>3418</v>
      </c>
      <c r="S866">
        <v>1203</v>
      </c>
      <c r="T866" s="2" t="s">
        <v>64</v>
      </c>
      <c r="U866" s="39" t="s">
        <v>64</v>
      </c>
    </row>
    <row r="867" spans="1:21" x14ac:dyDescent="0.35">
      <c r="A867" s="33">
        <v>170800</v>
      </c>
      <c r="B867" s="33" t="s">
        <v>368</v>
      </c>
      <c r="C867" s="33">
        <v>1114761</v>
      </c>
      <c r="D867" s="33" t="s">
        <v>2655</v>
      </c>
      <c r="E867" s="33" t="s">
        <v>6995</v>
      </c>
      <c r="F867" s="33" t="s">
        <v>3370</v>
      </c>
      <c r="G867" s="33" t="s">
        <v>3371</v>
      </c>
      <c r="H867" t="s">
        <v>6996</v>
      </c>
      <c r="I867" s="2">
        <v>219526120</v>
      </c>
      <c r="J867" s="33" t="s">
        <v>6997</v>
      </c>
      <c r="K867" s="33" t="s">
        <v>6998</v>
      </c>
      <c r="L867" s="33" t="s">
        <v>6645</v>
      </c>
      <c r="M867" s="33" t="s">
        <v>3416</v>
      </c>
      <c r="N867" s="33" t="s">
        <v>6999</v>
      </c>
      <c r="O867" s="33" t="s">
        <v>3386</v>
      </c>
      <c r="P867" s="33" t="s">
        <v>527</v>
      </c>
      <c r="Q867" s="33" t="s">
        <v>3378</v>
      </c>
      <c r="R867" s="33" t="s">
        <v>3379</v>
      </c>
      <c r="S867">
        <v>1944</v>
      </c>
      <c r="T867" s="2" t="s">
        <v>64</v>
      </c>
      <c r="U867" s="39" t="s">
        <v>64</v>
      </c>
    </row>
    <row r="868" spans="1:21" x14ac:dyDescent="0.35">
      <c r="A868" s="33">
        <v>170811</v>
      </c>
      <c r="B868" s="33" t="s">
        <v>395</v>
      </c>
      <c r="C868" s="33">
        <v>1114277</v>
      </c>
      <c r="D868" s="33" t="s">
        <v>2680</v>
      </c>
      <c r="E868" s="33" t="s">
        <v>7000</v>
      </c>
      <c r="F868" s="33" t="s">
        <v>3370</v>
      </c>
      <c r="G868" s="33" t="s">
        <v>3371</v>
      </c>
      <c r="H868" t="s">
        <v>7001</v>
      </c>
      <c r="I868" s="2">
        <v>219570584</v>
      </c>
      <c r="J868" s="33" t="s">
        <v>7002</v>
      </c>
      <c r="K868" s="33" t="s">
        <v>6644</v>
      </c>
      <c r="L868" s="33" t="s">
        <v>6645</v>
      </c>
      <c r="M868" s="33" t="s">
        <v>3416</v>
      </c>
      <c r="N868" s="33" t="s">
        <v>7003</v>
      </c>
      <c r="O868" s="33" t="s">
        <v>3386</v>
      </c>
      <c r="P868" s="33" t="s">
        <v>527</v>
      </c>
      <c r="Q868" s="33" t="s">
        <v>3378</v>
      </c>
      <c r="R868" s="33" t="s">
        <v>3418</v>
      </c>
      <c r="S868">
        <v>1744</v>
      </c>
      <c r="T868" s="2" t="s">
        <v>64</v>
      </c>
      <c r="U868" s="39" t="s">
        <v>64</v>
      </c>
    </row>
    <row r="869" spans="1:21" x14ac:dyDescent="0.35">
      <c r="A869" s="33">
        <v>170823</v>
      </c>
      <c r="B869" s="33" t="s">
        <v>600</v>
      </c>
      <c r="C869" s="33">
        <v>1511640</v>
      </c>
      <c r="D869" s="33" t="s">
        <v>2826</v>
      </c>
      <c r="E869" s="33" t="s">
        <v>7004</v>
      </c>
      <c r="F869" s="33" t="s">
        <v>3370</v>
      </c>
      <c r="G869" s="33" t="s">
        <v>3371</v>
      </c>
      <c r="H869" t="s">
        <v>7005</v>
      </c>
      <c r="I869" s="2">
        <v>212100479</v>
      </c>
      <c r="J869" s="33" t="s">
        <v>7006</v>
      </c>
      <c r="K869" s="33" t="s">
        <v>6656</v>
      </c>
      <c r="L869" s="33" t="s">
        <v>6657</v>
      </c>
      <c r="M869" s="33" t="s">
        <v>3394</v>
      </c>
      <c r="N869" s="33" t="s">
        <v>7007</v>
      </c>
      <c r="O869" s="33" t="s">
        <v>3386</v>
      </c>
      <c r="P869" s="33" t="s">
        <v>584</v>
      </c>
      <c r="Q869" s="33" t="s">
        <v>3378</v>
      </c>
      <c r="R869" s="33" t="s">
        <v>3439</v>
      </c>
      <c r="S869">
        <v>1606</v>
      </c>
      <c r="T869" s="2" t="s">
        <v>64</v>
      </c>
      <c r="U869" s="39" t="s">
        <v>64</v>
      </c>
    </row>
    <row r="870" spans="1:21" x14ac:dyDescent="0.35">
      <c r="A870" s="33">
        <v>170835</v>
      </c>
      <c r="B870" s="33" t="s">
        <v>630</v>
      </c>
      <c r="C870" s="33">
        <v>1510784</v>
      </c>
      <c r="D870" s="33" t="s">
        <v>2850</v>
      </c>
      <c r="E870" s="33" t="s">
        <v>7008</v>
      </c>
      <c r="F870" s="33" t="s">
        <v>3370</v>
      </c>
      <c r="G870" s="33" t="s">
        <v>3371</v>
      </c>
      <c r="H870" t="s">
        <v>7009</v>
      </c>
      <c r="I870" s="2">
        <v>212549290</v>
      </c>
      <c r="J870" s="33" t="s">
        <v>7010</v>
      </c>
      <c r="K870" s="33" t="s">
        <v>7011</v>
      </c>
      <c r="L870" s="33" t="s">
        <v>7012</v>
      </c>
      <c r="M870" s="33" t="s">
        <v>3394</v>
      </c>
      <c r="N870" s="33" t="s">
        <v>7013</v>
      </c>
      <c r="O870" s="33" t="s">
        <v>3386</v>
      </c>
      <c r="P870" s="33" t="s">
        <v>584</v>
      </c>
      <c r="Q870" s="33" t="s">
        <v>3378</v>
      </c>
      <c r="R870" s="33" t="s">
        <v>3387</v>
      </c>
      <c r="S870">
        <v>2262</v>
      </c>
      <c r="T870" s="2" t="s">
        <v>64</v>
      </c>
      <c r="U870" s="39" t="s">
        <v>64</v>
      </c>
    </row>
    <row r="871" spans="1:21" x14ac:dyDescent="0.35">
      <c r="A871" s="33">
        <v>170847</v>
      </c>
      <c r="B871" s="33" t="s">
        <v>658</v>
      </c>
      <c r="C871" s="33">
        <v>1510499</v>
      </c>
      <c r="D871" s="33" t="s">
        <v>2874</v>
      </c>
      <c r="E871" s="33" t="s">
        <v>7014</v>
      </c>
      <c r="F871" s="33" t="s">
        <v>3370</v>
      </c>
      <c r="G871" s="33" t="s">
        <v>3371</v>
      </c>
      <c r="H871" t="s">
        <v>7015</v>
      </c>
      <c r="I871" s="2">
        <v>212247759</v>
      </c>
      <c r="J871" s="33" t="s">
        <v>4099</v>
      </c>
      <c r="K871" s="33" t="s">
        <v>7016</v>
      </c>
      <c r="L871" s="33" t="s">
        <v>7012</v>
      </c>
      <c r="M871" s="33" t="s">
        <v>3394</v>
      </c>
      <c r="N871" s="33" t="s">
        <v>7017</v>
      </c>
      <c r="O871" s="33" t="s">
        <v>3386</v>
      </c>
      <c r="P871" s="33" t="s">
        <v>584</v>
      </c>
      <c r="Q871" s="33" t="s">
        <v>3378</v>
      </c>
      <c r="R871" s="33" t="s">
        <v>3418</v>
      </c>
      <c r="S871">
        <v>1910</v>
      </c>
      <c r="T871" s="2" t="s">
        <v>64</v>
      </c>
      <c r="U871" s="39" t="s">
        <v>64</v>
      </c>
    </row>
    <row r="872" spans="1:21" x14ac:dyDescent="0.35">
      <c r="A872" s="33">
        <v>170859</v>
      </c>
      <c r="B872" s="33" t="s">
        <v>687</v>
      </c>
      <c r="C872" s="33">
        <v>1510791</v>
      </c>
      <c r="D872" s="33" t="s">
        <v>2898</v>
      </c>
      <c r="E872" s="33" t="s">
        <v>7018</v>
      </c>
      <c r="F872" s="33" t="s">
        <v>3370</v>
      </c>
      <c r="G872" s="33" t="s">
        <v>3371</v>
      </c>
      <c r="H872" t="s">
        <v>7019</v>
      </c>
      <c r="I872" s="2">
        <v>212211558</v>
      </c>
      <c r="J872" s="33" t="s">
        <v>7020</v>
      </c>
      <c r="K872" s="33" t="s">
        <v>7016</v>
      </c>
      <c r="L872" s="33" t="s">
        <v>7012</v>
      </c>
      <c r="M872" s="33" t="s">
        <v>3394</v>
      </c>
      <c r="N872" s="33" t="s">
        <v>7021</v>
      </c>
      <c r="O872" s="33" t="s">
        <v>3386</v>
      </c>
      <c r="P872" s="33" t="s">
        <v>584</v>
      </c>
      <c r="Q872" s="33" t="s">
        <v>3378</v>
      </c>
      <c r="R872" s="33" t="s">
        <v>3456</v>
      </c>
      <c r="S872">
        <v>1360</v>
      </c>
      <c r="T872" s="2" t="s">
        <v>64</v>
      </c>
      <c r="U872" s="39" t="s">
        <v>64</v>
      </c>
    </row>
    <row r="873" spans="1:21" x14ac:dyDescent="0.35">
      <c r="A873" s="33">
        <v>170860</v>
      </c>
      <c r="B873" s="33" t="s">
        <v>716</v>
      </c>
      <c r="C873" s="33">
        <v>1510009</v>
      </c>
      <c r="D873" s="33" t="s">
        <v>2921</v>
      </c>
      <c r="E873" s="33" t="s">
        <v>7022</v>
      </c>
      <c r="F873" s="33" t="s">
        <v>3370</v>
      </c>
      <c r="G873" s="33" t="s">
        <v>3371</v>
      </c>
      <c r="H873" t="s">
        <v>7023</v>
      </c>
      <c r="I873" s="2">
        <v>212276420</v>
      </c>
      <c r="J873" s="33" t="s">
        <v>7024</v>
      </c>
      <c r="K873" s="33" t="s">
        <v>7016</v>
      </c>
      <c r="L873" s="33" t="s">
        <v>7012</v>
      </c>
      <c r="M873" s="33" t="s">
        <v>3394</v>
      </c>
      <c r="N873" s="33" t="s">
        <v>7025</v>
      </c>
      <c r="O873" s="33" t="s">
        <v>3386</v>
      </c>
      <c r="P873" s="33" t="s">
        <v>584</v>
      </c>
      <c r="Q873" s="33" t="s">
        <v>3378</v>
      </c>
      <c r="R873" s="33" t="s">
        <v>3387</v>
      </c>
      <c r="S873">
        <v>1803</v>
      </c>
      <c r="T873" s="2" t="s">
        <v>64</v>
      </c>
      <c r="U873" s="39" t="s">
        <v>64</v>
      </c>
    </row>
    <row r="874" spans="1:21" x14ac:dyDescent="0.35">
      <c r="A874" s="33">
        <v>170872</v>
      </c>
      <c r="B874" s="33" t="s">
        <v>744</v>
      </c>
      <c r="C874" s="33">
        <v>1510907</v>
      </c>
      <c r="D874" s="33" t="s">
        <v>2944</v>
      </c>
      <c r="E874" s="33" t="s">
        <v>7026</v>
      </c>
      <c r="F874" s="33" t="s">
        <v>3370</v>
      </c>
      <c r="G874" s="33" t="s">
        <v>3371</v>
      </c>
      <c r="H874" t="s">
        <v>7027</v>
      </c>
      <c r="I874" s="2">
        <v>212267220</v>
      </c>
      <c r="J874" s="33" t="s">
        <v>7028</v>
      </c>
      <c r="K874" s="33" t="s">
        <v>7029</v>
      </c>
      <c r="L874" s="33" t="s">
        <v>7012</v>
      </c>
      <c r="M874" s="33" t="s">
        <v>3394</v>
      </c>
      <c r="N874" s="33" t="s">
        <v>7030</v>
      </c>
      <c r="O874" s="33" t="s">
        <v>3386</v>
      </c>
      <c r="P874" s="33" t="s">
        <v>584</v>
      </c>
      <c r="Q874" s="33" t="s">
        <v>3378</v>
      </c>
      <c r="R874" s="33" t="s">
        <v>3387</v>
      </c>
      <c r="S874">
        <v>1383</v>
      </c>
      <c r="T874" s="2" t="s">
        <v>64</v>
      </c>
      <c r="U874" s="39" t="s">
        <v>64</v>
      </c>
    </row>
    <row r="875" spans="1:21" x14ac:dyDescent="0.35">
      <c r="A875" s="33">
        <v>170884</v>
      </c>
      <c r="B875" s="33" t="s">
        <v>800</v>
      </c>
      <c r="C875" s="33">
        <v>1504144</v>
      </c>
      <c r="D875" s="33" t="s">
        <v>2966</v>
      </c>
      <c r="E875" s="33" t="s">
        <v>7031</v>
      </c>
      <c r="F875" s="33" t="s">
        <v>3370</v>
      </c>
      <c r="G875" s="33" t="s">
        <v>3371</v>
      </c>
      <c r="H875" t="s">
        <v>7032</v>
      </c>
      <c r="I875" s="2">
        <v>212170960</v>
      </c>
      <c r="J875" s="33" t="s">
        <v>7033</v>
      </c>
      <c r="K875" s="33" t="s">
        <v>3392</v>
      </c>
      <c r="L875" s="33" t="s">
        <v>3393</v>
      </c>
      <c r="M875" s="33" t="s">
        <v>3394</v>
      </c>
      <c r="N875" s="33" t="s">
        <v>7034</v>
      </c>
      <c r="O875" s="33" t="s">
        <v>3386</v>
      </c>
      <c r="P875" s="33" t="s">
        <v>584</v>
      </c>
      <c r="Q875" s="33" t="s">
        <v>3378</v>
      </c>
      <c r="R875" s="33" t="s">
        <v>3398</v>
      </c>
      <c r="S875">
        <v>1805</v>
      </c>
      <c r="T875" s="2" t="s">
        <v>64</v>
      </c>
      <c r="U875" s="39" t="s">
        <v>3399</v>
      </c>
    </row>
    <row r="876" spans="1:21" x14ac:dyDescent="0.35">
      <c r="A876" s="33">
        <v>170884</v>
      </c>
      <c r="B876" s="33" t="s">
        <v>772</v>
      </c>
      <c r="C876" s="33">
        <v>1504438</v>
      </c>
      <c r="D876" s="33" t="s">
        <v>2966</v>
      </c>
      <c r="E876" s="33" t="s">
        <v>7031</v>
      </c>
      <c r="F876" s="33" t="s">
        <v>3389</v>
      </c>
      <c r="G876" s="33" t="s">
        <v>3371</v>
      </c>
      <c r="H876" t="s">
        <v>7032</v>
      </c>
      <c r="I876" s="2">
        <v>212170960</v>
      </c>
      <c r="J876" s="33" t="s">
        <v>7035</v>
      </c>
      <c r="K876" s="33" t="s">
        <v>3392</v>
      </c>
      <c r="L876" s="33" t="s">
        <v>3393</v>
      </c>
      <c r="M876" s="33" t="s">
        <v>3394</v>
      </c>
      <c r="N876" s="33" t="s">
        <v>7036</v>
      </c>
      <c r="O876" s="33" t="s">
        <v>3386</v>
      </c>
      <c r="P876" s="33" t="s">
        <v>584</v>
      </c>
      <c r="Q876" s="33" t="s">
        <v>3378</v>
      </c>
      <c r="R876" s="33" t="s">
        <v>3456</v>
      </c>
      <c r="S876">
        <v>1805</v>
      </c>
      <c r="T876" s="2" t="s">
        <v>64</v>
      </c>
      <c r="U876" s="39" t="s">
        <v>64</v>
      </c>
    </row>
    <row r="877" spans="1:21" x14ac:dyDescent="0.35">
      <c r="A877" s="33">
        <v>170896</v>
      </c>
      <c r="B877" s="33" t="s">
        <v>829</v>
      </c>
      <c r="C877" s="33">
        <v>1506010</v>
      </c>
      <c r="D877" s="33" t="s">
        <v>2988</v>
      </c>
      <c r="E877" s="33" t="s">
        <v>7037</v>
      </c>
      <c r="F877" s="33" t="s">
        <v>3370</v>
      </c>
      <c r="G877" s="33" t="s">
        <v>3371</v>
      </c>
      <c r="H877" t="s">
        <v>7038</v>
      </c>
      <c r="I877" s="2">
        <v>212032945</v>
      </c>
      <c r="J877" s="33" t="s">
        <v>7039</v>
      </c>
      <c r="K877" s="33" t="s">
        <v>7040</v>
      </c>
      <c r="L877" s="33" t="s">
        <v>7041</v>
      </c>
      <c r="M877" s="33" t="s">
        <v>3394</v>
      </c>
      <c r="N877" s="33" t="s">
        <v>7042</v>
      </c>
      <c r="O877" s="33" t="s">
        <v>3386</v>
      </c>
      <c r="P877" s="33" t="s">
        <v>584</v>
      </c>
      <c r="Q877" s="33" t="s">
        <v>3378</v>
      </c>
      <c r="R877" s="33" t="s">
        <v>3418</v>
      </c>
      <c r="S877">
        <v>845</v>
      </c>
      <c r="T877" s="2" t="s">
        <v>64</v>
      </c>
      <c r="U877" s="39" t="s">
        <v>64</v>
      </c>
    </row>
    <row r="878" spans="1:21" x14ac:dyDescent="0.35">
      <c r="A878" s="33">
        <v>170902</v>
      </c>
      <c r="B878" s="33" t="s">
        <v>888</v>
      </c>
      <c r="C878" s="33">
        <v>1506137</v>
      </c>
      <c r="D878" s="33" t="s">
        <v>3010</v>
      </c>
      <c r="E878" s="33" t="s">
        <v>7043</v>
      </c>
      <c r="F878" s="33" t="s">
        <v>3370</v>
      </c>
      <c r="G878" s="33" t="s">
        <v>3371</v>
      </c>
      <c r="H878" t="s">
        <v>7044</v>
      </c>
      <c r="I878" s="2">
        <v>212099970</v>
      </c>
      <c r="J878" s="33" t="s">
        <v>7045</v>
      </c>
      <c r="K878" s="33" t="s">
        <v>7046</v>
      </c>
      <c r="L878" s="33" t="s">
        <v>7041</v>
      </c>
      <c r="M878" s="33" t="s">
        <v>3394</v>
      </c>
      <c r="N878" s="33" t="s">
        <v>7047</v>
      </c>
      <c r="O878" s="33" t="s">
        <v>3386</v>
      </c>
      <c r="P878" s="33" t="s">
        <v>584</v>
      </c>
      <c r="Q878" s="33" t="s">
        <v>3378</v>
      </c>
      <c r="R878" s="33" t="s">
        <v>3398</v>
      </c>
      <c r="S878">
        <v>1280</v>
      </c>
      <c r="T878" s="2" t="s">
        <v>64</v>
      </c>
      <c r="U878" s="39" t="s">
        <v>3399</v>
      </c>
    </row>
    <row r="879" spans="1:21" x14ac:dyDescent="0.35">
      <c r="A879" s="33">
        <v>170902</v>
      </c>
      <c r="B879" s="33" t="s">
        <v>858</v>
      </c>
      <c r="C879" s="33">
        <v>1506877</v>
      </c>
      <c r="D879" s="33" t="s">
        <v>3010</v>
      </c>
      <c r="E879" s="33" t="s">
        <v>7043</v>
      </c>
      <c r="F879" s="33" t="s">
        <v>3389</v>
      </c>
      <c r="G879" s="33" t="s">
        <v>3371</v>
      </c>
      <c r="H879" t="s">
        <v>7044</v>
      </c>
      <c r="I879" s="2">
        <v>212099970</v>
      </c>
      <c r="J879" s="33" t="s">
        <v>7048</v>
      </c>
      <c r="K879" s="33" t="s">
        <v>7040</v>
      </c>
      <c r="L879" s="33" t="s">
        <v>7041</v>
      </c>
      <c r="M879" s="33" t="s">
        <v>3394</v>
      </c>
      <c r="N879" s="33" t="s">
        <v>7049</v>
      </c>
      <c r="O879" s="33" t="s">
        <v>3386</v>
      </c>
      <c r="P879" s="33" t="s">
        <v>584</v>
      </c>
      <c r="Q879" s="33" t="s">
        <v>3378</v>
      </c>
      <c r="R879" s="33" t="s">
        <v>3465</v>
      </c>
      <c r="S879">
        <v>1280</v>
      </c>
      <c r="T879" s="2" t="s">
        <v>64</v>
      </c>
      <c r="U879" s="39" t="s">
        <v>64</v>
      </c>
    </row>
    <row r="880" spans="1:21" x14ac:dyDescent="0.35">
      <c r="A880" s="33">
        <v>170914</v>
      </c>
      <c r="B880" s="33" t="s">
        <v>945</v>
      </c>
      <c r="C880" s="33">
        <v>1511484</v>
      </c>
      <c r="D880" s="33" t="s">
        <v>3030</v>
      </c>
      <c r="E880" s="33" t="s">
        <v>7050</v>
      </c>
      <c r="F880" s="33" t="s">
        <v>3370</v>
      </c>
      <c r="G880" s="33" t="s">
        <v>3371</v>
      </c>
      <c r="H880" t="s">
        <v>7051</v>
      </c>
      <c r="I880" s="2">
        <v>212688900</v>
      </c>
      <c r="J880" s="33" t="s">
        <v>7052</v>
      </c>
      <c r="K880" s="33" t="s">
        <v>7053</v>
      </c>
      <c r="L880" s="33" t="s">
        <v>6657</v>
      </c>
      <c r="M880" s="33" t="s">
        <v>3394</v>
      </c>
      <c r="N880" s="33" t="s">
        <v>7054</v>
      </c>
      <c r="O880" s="33" t="s">
        <v>3386</v>
      </c>
      <c r="P880" s="33" t="s">
        <v>584</v>
      </c>
      <c r="Q880" s="33" t="s">
        <v>3378</v>
      </c>
      <c r="R880" s="33" t="s">
        <v>3398</v>
      </c>
      <c r="S880">
        <v>2252</v>
      </c>
      <c r="T880" s="2" t="s">
        <v>64</v>
      </c>
      <c r="U880" s="39" t="s">
        <v>3399</v>
      </c>
    </row>
    <row r="881" spans="1:21" x14ac:dyDescent="0.35">
      <c r="A881" s="33">
        <v>170914</v>
      </c>
      <c r="B881" s="33" t="s">
        <v>917</v>
      </c>
      <c r="C881" s="33">
        <v>1511856</v>
      </c>
      <c r="D881" s="33" t="s">
        <v>3030</v>
      </c>
      <c r="E881" s="33" t="s">
        <v>7050</v>
      </c>
      <c r="F881" s="33" t="s">
        <v>3389</v>
      </c>
      <c r="G881" s="33" t="s">
        <v>3371</v>
      </c>
      <c r="H881" t="s">
        <v>7051</v>
      </c>
      <c r="I881" s="2">
        <v>212688900</v>
      </c>
      <c r="J881" s="33" t="s">
        <v>7055</v>
      </c>
      <c r="K881" s="33" t="s">
        <v>7053</v>
      </c>
      <c r="L881" s="33" t="s">
        <v>6657</v>
      </c>
      <c r="M881" s="33" t="s">
        <v>3394</v>
      </c>
      <c r="N881" s="33" t="s">
        <v>7056</v>
      </c>
      <c r="O881" s="33" t="s">
        <v>3386</v>
      </c>
      <c r="P881" s="33" t="s">
        <v>584</v>
      </c>
      <c r="Q881" s="33" t="s">
        <v>3378</v>
      </c>
      <c r="R881" s="33" t="s">
        <v>3387</v>
      </c>
      <c r="S881">
        <v>2252</v>
      </c>
      <c r="T881" s="2" t="s">
        <v>64</v>
      </c>
      <c r="U881" s="39" t="s">
        <v>64</v>
      </c>
    </row>
    <row r="882" spans="1:21" x14ac:dyDescent="0.35">
      <c r="A882" s="33">
        <v>170926</v>
      </c>
      <c r="B882" s="33" t="s">
        <v>998</v>
      </c>
      <c r="C882" s="33">
        <v>1503427</v>
      </c>
      <c r="D882" s="33" t="s">
        <v>3047</v>
      </c>
      <c r="E882" s="33" t="s">
        <v>7057</v>
      </c>
      <c r="F882" s="33" t="s">
        <v>3370</v>
      </c>
      <c r="G882" s="33" t="s">
        <v>3371</v>
      </c>
      <c r="H882" t="s">
        <v>7058</v>
      </c>
      <c r="I882" s="2">
        <v>212912617</v>
      </c>
      <c r="J882" s="33" t="s">
        <v>6803</v>
      </c>
      <c r="K882" s="33" t="s">
        <v>6715</v>
      </c>
      <c r="L882" s="33" t="s">
        <v>6700</v>
      </c>
      <c r="M882" s="33" t="s">
        <v>3394</v>
      </c>
      <c r="N882" s="33" t="s">
        <v>7059</v>
      </c>
      <c r="O882" s="33" t="s">
        <v>3386</v>
      </c>
      <c r="P882" s="33" t="s">
        <v>584</v>
      </c>
      <c r="Q882" s="33" t="s">
        <v>3378</v>
      </c>
      <c r="R882" s="33" t="s">
        <v>3379</v>
      </c>
      <c r="S882">
        <v>2177</v>
      </c>
      <c r="T882" s="2" t="s">
        <v>64</v>
      </c>
      <c r="U882" s="39" t="s">
        <v>64</v>
      </c>
    </row>
    <row r="883" spans="1:21" x14ac:dyDescent="0.35">
      <c r="A883" s="33">
        <v>170926</v>
      </c>
      <c r="B883" s="33" t="s">
        <v>972</v>
      </c>
      <c r="C883" s="33">
        <v>1503632</v>
      </c>
      <c r="D883" s="33" t="s">
        <v>3047</v>
      </c>
      <c r="E883" s="33" t="s">
        <v>7057</v>
      </c>
      <c r="F883" s="33" t="s">
        <v>3389</v>
      </c>
      <c r="G883" s="33" t="s">
        <v>3371</v>
      </c>
      <c r="H883" t="s">
        <v>7058</v>
      </c>
      <c r="I883" s="2">
        <v>212912617</v>
      </c>
      <c r="J883" s="33" t="s">
        <v>7060</v>
      </c>
      <c r="K883" s="33" t="s">
        <v>7061</v>
      </c>
      <c r="L883" s="33" t="s">
        <v>6700</v>
      </c>
      <c r="M883" s="33" t="s">
        <v>3394</v>
      </c>
      <c r="N883" s="33" t="s">
        <v>7062</v>
      </c>
      <c r="O883" s="33" t="s">
        <v>3386</v>
      </c>
      <c r="P883" s="33" t="s">
        <v>584</v>
      </c>
      <c r="Q883" s="33" t="s">
        <v>3378</v>
      </c>
      <c r="R883" s="33" t="s">
        <v>3418</v>
      </c>
      <c r="S883">
        <v>2177</v>
      </c>
      <c r="T883" s="2" t="s">
        <v>64</v>
      </c>
      <c r="U883" s="39" t="s">
        <v>64</v>
      </c>
    </row>
    <row r="884" spans="1:21" x14ac:dyDescent="0.35">
      <c r="A884" s="33">
        <v>170938</v>
      </c>
      <c r="B884" s="33" t="s">
        <v>1025</v>
      </c>
      <c r="C884" s="33">
        <v>1503869</v>
      </c>
      <c r="D884" s="33" t="s">
        <v>3064</v>
      </c>
      <c r="E884" s="33" t="s">
        <v>7063</v>
      </c>
      <c r="F884" s="33" t="s">
        <v>3389</v>
      </c>
      <c r="G884" s="33" t="s">
        <v>3371</v>
      </c>
      <c r="H884" t="s">
        <v>7064</v>
      </c>
      <c r="I884" s="2">
        <v>212723600</v>
      </c>
      <c r="J884" s="33" t="s">
        <v>7065</v>
      </c>
      <c r="K884" s="33" t="s">
        <v>7066</v>
      </c>
      <c r="L884" s="33" t="s">
        <v>6700</v>
      </c>
      <c r="M884" s="33" t="s">
        <v>3394</v>
      </c>
      <c r="N884" s="33" t="s">
        <v>7067</v>
      </c>
      <c r="O884" s="33" t="s">
        <v>3386</v>
      </c>
      <c r="P884" s="33" t="s">
        <v>584</v>
      </c>
      <c r="Q884" s="33" t="s">
        <v>3378</v>
      </c>
      <c r="R884" s="33" t="s">
        <v>3410</v>
      </c>
      <c r="S884">
        <v>2491</v>
      </c>
      <c r="T884" s="2" t="s">
        <v>64</v>
      </c>
      <c r="U884" s="39" t="s">
        <v>64</v>
      </c>
    </row>
    <row r="885" spans="1:21" x14ac:dyDescent="0.35">
      <c r="A885" s="33">
        <v>170938</v>
      </c>
      <c r="B885" s="33" t="s">
        <v>1051</v>
      </c>
      <c r="C885" s="33">
        <v>1503927</v>
      </c>
      <c r="D885" s="33" t="s">
        <v>3064</v>
      </c>
      <c r="E885" s="33" t="s">
        <v>7063</v>
      </c>
      <c r="F885" s="33" t="s">
        <v>3370</v>
      </c>
      <c r="G885" s="33" t="s">
        <v>3371</v>
      </c>
      <c r="H885" t="s">
        <v>7064</v>
      </c>
      <c r="I885" s="2">
        <v>212723600</v>
      </c>
      <c r="J885" s="33" t="s">
        <v>7068</v>
      </c>
      <c r="K885" s="33" t="s">
        <v>7066</v>
      </c>
      <c r="L885" s="33" t="s">
        <v>6700</v>
      </c>
      <c r="M885" s="33" t="s">
        <v>3394</v>
      </c>
      <c r="N885" s="33" t="s">
        <v>7069</v>
      </c>
      <c r="O885" s="33" t="s">
        <v>3386</v>
      </c>
      <c r="P885" s="33" t="s">
        <v>584</v>
      </c>
      <c r="Q885" s="33" t="s">
        <v>3378</v>
      </c>
      <c r="R885" s="33" t="s">
        <v>3398</v>
      </c>
      <c r="S885">
        <v>2491</v>
      </c>
      <c r="T885" s="2" t="s">
        <v>64</v>
      </c>
      <c r="U885" s="39" t="s">
        <v>3399</v>
      </c>
    </row>
    <row r="886" spans="1:21" x14ac:dyDescent="0.35">
      <c r="A886" s="33">
        <v>170940</v>
      </c>
      <c r="B886" s="33" t="s">
        <v>1081</v>
      </c>
      <c r="C886" s="33">
        <v>1503523</v>
      </c>
      <c r="D886" s="33" t="s">
        <v>3080</v>
      </c>
      <c r="E886" s="33" t="s">
        <v>7070</v>
      </c>
      <c r="F886" s="33" t="s">
        <v>3370</v>
      </c>
      <c r="G886" s="33" t="s">
        <v>3371</v>
      </c>
      <c r="H886" t="s">
        <v>7071</v>
      </c>
      <c r="I886" s="2">
        <v>212590736</v>
      </c>
      <c r="J886" s="33" t="s">
        <v>7072</v>
      </c>
      <c r="K886" s="33" t="s">
        <v>7066</v>
      </c>
      <c r="L886" s="33" t="s">
        <v>6700</v>
      </c>
      <c r="M886" s="33" t="s">
        <v>3394</v>
      </c>
      <c r="N886" s="33" t="s">
        <v>7073</v>
      </c>
      <c r="O886" s="33" t="s">
        <v>3386</v>
      </c>
      <c r="P886" s="33" t="s">
        <v>584</v>
      </c>
      <c r="Q886" s="33" t="s">
        <v>3378</v>
      </c>
      <c r="R886" s="33" t="s">
        <v>3439</v>
      </c>
      <c r="S886">
        <v>1762</v>
      </c>
      <c r="T886" s="2" t="s">
        <v>64</v>
      </c>
      <c r="U886" s="39" t="s">
        <v>64</v>
      </c>
    </row>
    <row r="887" spans="1:21" x14ac:dyDescent="0.35">
      <c r="A887" s="33">
        <v>170951</v>
      </c>
      <c r="B887" s="33" t="s">
        <v>1110</v>
      </c>
      <c r="C887" s="33">
        <v>1503009</v>
      </c>
      <c r="D887" s="33" t="s">
        <v>3096</v>
      </c>
      <c r="E887" s="33" t="s">
        <v>7074</v>
      </c>
      <c r="F887" s="33" t="s">
        <v>3389</v>
      </c>
      <c r="G887" s="33" t="s">
        <v>3371</v>
      </c>
      <c r="H887" t="s">
        <v>7075</v>
      </c>
      <c r="I887" s="2">
        <v>212590912</v>
      </c>
      <c r="J887" s="33" t="s">
        <v>7076</v>
      </c>
      <c r="K887" s="33" t="s">
        <v>7066</v>
      </c>
      <c r="L887" s="33" t="s">
        <v>6700</v>
      </c>
      <c r="M887" s="33" t="s">
        <v>3394</v>
      </c>
      <c r="N887" s="33" t="s">
        <v>7077</v>
      </c>
      <c r="O887" s="33" t="s">
        <v>3386</v>
      </c>
      <c r="P887" s="33" t="s">
        <v>584</v>
      </c>
      <c r="Q887" s="33" t="s">
        <v>3378</v>
      </c>
      <c r="R887" s="33" t="s">
        <v>3897</v>
      </c>
      <c r="S887">
        <v>1718</v>
      </c>
      <c r="T887" s="2" t="s">
        <v>64</v>
      </c>
      <c r="U887" s="39" t="s">
        <v>64</v>
      </c>
    </row>
    <row r="888" spans="1:21" x14ac:dyDescent="0.35">
      <c r="A888" s="33">
        <v>170951</v>
      </c>
      <c r="B888" s="33" t="s">
        <v>1137</v>
      </c>
      <c r="C888" s="33">
        <v>1503833</v>
      </c>
      <c r="D888" s="33" t="s">
        <v>3096</v>
      </c>
      <c r="E888" s="33" t="s">
        <v>7074</v>
      </c>
      <c r="F888" s="33" t="s">
        <v>3370</v>
      </c>
      <c r="G888" s="33" t="s">
        <v>3371</v>
      </c>
      <c r="H888" t="s">
        <v>7075</v>
      </c>
      <c r="I888" s="2">
        <v>212590912</v>
      </c>
      <c r="J888" s="33" t="s">
        <v>7078</v>
      </c>
      <c r="K888" s="33" t="s">
        <v>7066</v>
      </c>
      <c r="L888" s="33" t="s">
        <v>6700</v>
      </c>
      <c r="M888" s="33" t="s">
        <v>3394</v>
      </c>
      <c r="N888" s="33" t="s">
        <v>7079</v>
      </c>
      <c r="O888" s="33" t="s">
        <v>3386</v>
      </c>
      <c r="P888" s="33" t="s">
        <v>584</v>
      </c>
      <c r="Q888" s="33" t="s">
        <v>3378</v>
      </c>
      <c r="R888" s="33" t="s">
        <v>3398</v>
      </c>
      <c r="S888">
        <v>1718</v>
      </c>
      <c r="T888" s="2" t="s">
        <v>64</v>
      </c>
      <c r="U888" s="39" t="s">
        <v>3399</v>
      </c>
    </row>
    <row r="889" spans="1:21" x14ac:dyDescent="0.35">
      <c r="A889" s="33">
        <v>170963</v>
      </c>
      <c r="B889" s="33" t="s">
        <v>828</v>
      </c>
      <c r="C889" s="33">
        <v>1113692</v>
      </c>
      <c r="D889" s="33" t="s">
        <v>2943</v>
      </c>
      <c r="E889" s="33" t="s">
        <v>7080</v>
      </c>
      <c r="F889" s="33" t="s">
        <v>3370</v>
      </c>
      <c r="G889" s="33" t="s">
        <v>3371</v>
      </c>
      <c r="H889" t="s">
        <v>7081</v>
      </c>
      <c r="I889" s="2">
        <v>261326539</v>
      </c>
      <c r="J889" s="33" t="s">
        <v>7082</v>
      </c>
      <c r="K889" s="33" t="s">
        <v>6894</v>
      </c>
      <c r="L889" s="33" t="s">
        <v>6891</v>
      </c>
      <c r="M889" s="33" t="s">
        <v>3416</v>
      </c>
      <c r="N889" s="33" t="s">
        <v>7083</v>
      </c>
      <c r="O889" s="33" t="s">
        <v>3386</v>
      </c>
      <c r="P889" s="33" t="s">
        <v>125</v>
      </c>
      <c r="Q889" s="33" t="s">
        <v>3378</v>
      </c>
      <c r="R889" s="33" t="s">
        <v>3398</v>
      </c>
      <c r="S889">
        <v>1806</v>
      </c>
      <c r="T889" s="2" t="s">
        <v>64</v>
      </c>
      <c r="U889" s="39" t="s">
        <v>3399</v>
      </c>
    </row>
    <row r="890" spans="1:21" x14ac:dyDescent="0.35">
      <c r="A890" s="33">
        <v>170963</v>
      </c>
      <c r="B890" s="33" t="s">
        <v>799</v>
      </c>
      <c r="C890" s="33">
        <v>1113881</v>
      </c>
      <c r="D890" s="33" t="s">
        <v>2943</v>
      </c>
      <c r="E890" s="33" t="s">
        <v>7080</v>
      </c>
      <c r="F890" s="33" t="s">
        <v>3389</v>
      </c>
      <c r="G890" s="33" t="s">
        <v>3371</v>
      </c>
      <c r="H890" t="s">
        <v>7081</v>
      </c>
      <c r="I890" s="2">
        <v>261326539</v>
      </c>
      <c r="J890" s="33" t="s">
        <v>4314</v>
      </c>
      <c r="K890" s="33" t="s">
        <v>7084</v>
      </c>
      <c r="L890" s="33" t="s">
        <v>6891</v>
      </c>
      <c r="M890" s="33" t="s">
        <v>3416</v>
      </c>
      <c r="N890" s="33" t="s">
        <v>7085</v>
      </c>
      <c r="O890" s="33" t="s">
        <v>3386</v>
      </c>
      <c r="P890" s="33" t="s">
        <v>125</v>
      </c>
      <c r="Q890" s="33" t="s">
        <v>3378</v>
      </c>
      <c r="R890" s="33" t="s">
        <v>3387</v>
      </c>
      <c r="S890">
        <v>1806</v>
      </c>
      <c r="T890" s="2" t="s">
        <v>64</v>
      </c>
      <c r="U890" s="39" t="s">
        <v>64</v>
      </c>
    </row>
    <row r="891" spans="1:21" x14ac:dyDescent="0.35">
      <c r="A891" s="33">
        <v>170987</v>
      </c>
      <c r="B891" s="33" t="s">
        <v>857</v>
      </c>
      <c r="C891" s="33">
        <v>1113120</v>
      </c>
      <c r="D891" s="33" t="s">
        <v>2965</v>
      </c>
      <c r="E891" s="33" t="s">
        <v>7086</v>
      </c>
      <c r="F891" s="33" t="s">
        <v>3389</v>
      </c>
      <c r="G891" s="33" t="s">
        <v>3371</v>
      </c>
      <c r="H891" t="s">
        <v>7087</v>
      </c>
      <c r="I891" s="2">
        <v>261981362</v>
      </c>
      <c r="J891" s="33" t="s">
        <v>6628</v>
      </c>
      <c r="K891" s="33" t="s">
        <v>7088</v>
      </c>
      <c r="L891" s="33" t="s">
        <v>6891</v>
      </c>
      <c r="M891" s="33" t="s">
        <v>3416</v>
      </c>
      <c r="N891" s="33" t="s">
        <v>7089</v>
      </c>
      <c r="O891" s="33" t="s">
        <v>3386</v>
      </c>
      <c r="P891" s="33" t="s">
        <v>125</v>
      </c>
      <c r="Q891" s="33" t="s">
        <v>3378</v>
      </c>
      <c r="R891" s="33" t="s">
        <v>3410</v>
      </c>
      <c r="S891">
        <v>1594</v>
      </c>
      <c r="T891" s="2" t="s">
        <v>64</v>
      </c>
      <c r="U891" s="39" t="s">
        <v>64</v>
      </c>
    </row>
    <row r="892" spans="1:21" x14ac:dyDescent="0.35">
      <c r="A892" s="33">
        <v>170987</v>
      </c>
      <c r="B892" s="33" t="s">
        <v>887</v>
      </c>
      <c r="C892" s="33">
        <v>1113952</v>
      </c>
      <c r="D892" s="33" t="s">
        <v>2965</v>
      </c>
      <c r="E892" s="33" t="s">
        <v>7086</v>
      </c>
      <c r="F892" s="33" t="s">
        <v>3370</v>
      </c>
      <c r="G892" s="33" t="s">
        <v>3371</v>
      </c>
      <c r="H892" t="s">
        <v>7087</v>
      </c>
      <c r="I892" s="2">
        <v>261981362</v>
      </c>
      <c r="J892" s="33" t="s">
        <v>6803</v>
      </c>
      <c r="K892" s="33" t="s">
        <v>6894</v>
      </c>
      <c r="L892" s="33" t="s">
        <v>6891</v>
      </c>
      <c r="M892" s="33" t="s">
        <v>3416</v>
      </c>
      <c r="N892" s="33" t="s">
        <v>7090</v>
      </c>
      <c r="O892" s="33" t="s">
        <v>3386</v>
      </c>
      <c r="P892" s="33" t="s">
        <v>125</v>
      </c>
      <c r="Q892" s="33" t="s">
        <v>3378</v>
      </c>
      <c r="R892" s="33" t="s">
        <v>3897</v>
      </c>
      <c r="S892">
        <v>1594</v>
      </c>
      <c r="T892" s="2" t="s">
        <v>64</v>
      </c>
      <c r="U892" s="39" t="s">
        <v>64</v>
      </c>
    </row>
    <row r="893" spans="1:21" x14ac:dyDescent="0.35">
      <c r="A893" s="33">
        <v>171013</v>
      </c>
      <c r="B893" s="33" t="s">
        <v>1163</v>
      </c>
      <c r="C893" s="33">
        <v>1506629</v>
      </c>
      <c r="D893" s="33" t="s">
        <v>3110</v>
      </c>
      <c r="E893" s="33" t="s">
        <v>7091</v>
      </c>
      <c r="F893" s="33" t="s">
        <v>3370</v>
      </c>
      <c r="G893" s="33" t="s">
        <v>3371</v>
      </c>
      <c r="H893" t="s">
        <v>7092</v>
      </c>
      <c r="I893" s="2">
        <v>212895447</v>
      </c>
      <c r="J893" s="33" t="s">
        <v>7093</v>
      </c>
      <c r="K893" s="33" t="s">
        <v>7094</v>
      </c>
      <c r="L893" s="33" t="s">
        <v>7041</v>
      </c>
      <c r="M893" s="33" t="s">
        <v>3394</v>
      </c>
      <c r="N893" s="33" t="s">
        <v>7095</v>
      </c>
      <c r="O893" s="33" t="s">
        <v>3386</v>
      </c>
      <c r="P893" s="33" t="s">
        <v>584</v>
      </c>
      <c r="Q893" s="33" t="s">
        <v>3378</v>
      </c>
      <c r="R893" s="33" t="s">
        <v>3658</v>
      </c>
      <c r="S893">
        <v>1233</v>
      </c>
      <c r="T893" s="2" t="s">
        <v>64</v>
      </c>
      <c r="U893" s="39" t="s">
        <v>64</v>
      </c>
    </row>
    <row r="894" spans="1:21" x14ac:dyDescent="0.35">
      <c r="A894" s="33">
        <v>171025</v>
      </c>
      <c r="B894" s="33" t="s">
        <v>1189</v>
      </c>
      <c r="C894" s="33">
        <v>1512304</v>
      </c>
      <c r="D894" s="33" t="s">
        <v>3124</v>
      </c>
      <c r="E894" s="33" t="s">
        <v>7096</v>
      </c>
      <c r="F894" s="33" t="s">
        <v>3389</v>
      </c>
      <c r="G894" s="33" t="s">
        <v>3371</v>
      </c>
      <c r="H894" t="s">
        <v>7097</v>
      </c>
      <c r="I894" s="2">
        <v>265541120</v>
      </c>
      <c r="J894" s="33" t="s">
        <v>7098</v>
      </c>
      <c r="K894" s="33" t="s">
        <v>7099</v>
      </c>
      <c r="L894" s="33" t="s">
        <v>3394</v>
      </c>
      <c r="M894" s="33" t="s">
        <v>3394</v>
      </c>
      <c r="N894" s="33" t="s">
        <v>7100</v>
      </c>
      <c r="O894" s="33" t="s">
        <v>3386</v>
      </c>
      <c r="P894" s="33" t="s">
        <v>584</v>
      </c>
      <c r="Q894" s="33" t="s">
        <v>3378</v>
      </c>
      <c r="R894" s="33" t="s">
        <v>3418</v>
      </c>
      <c r="S894">
        <v>2721</v>
      </c>
      <c r="T894" s="2" t="s">
        <v>64</v>
      </c>
      <c r="U894" s="39" t="s">
        <v>64</v>
      </c>
    </row>
    <row r="895" spans="1:21" x14ac:dyDescent="0.35">
      <c r="A895" s="33">
        <v>171025</v>
      </c>
      <c r="B895" s="33" t="s">
        <v>1214</v>
      </c>
      <c r="C895" s="33">
        <v>1512728</v>
      </c>
      <c r="D895" s="33" t="s">
        <v>3124</v>
      </c>
      <c r="E895" s="33" t="s">
        <v>7096</v>
      </c>
      <c r="F895" s="33" t="s">
        <v>3370</v>
      </c>
      <c r="G895" s="33" t="s">
        <v>3371</v>
      </c>
      <c r="H895" t="s">
        <v>7097</v>
      </c>
      <c r="I895" s="2">
        <v>265541120</v>
      </c>
      <c r="J895" s="33" t="s">
        <v>7101</v>
      </c>
      <c r="K895" s="33" t="s">
        <v>7099</v>
      </c>
      <c r="L895" s="33" t="s">
        <v>3394</v>
      </c>
      <c r="M895" s="33" t="s">
        <v>3394</v>
      </c>
      <c r="N895" s="33" t="s">
        <v>7102</v>
      </c>
      <c r="O895" s="33" t="s">
        <v>3386</v>
      </c>
      <c r="P895" s="33" t="s">
        <v>584</v>
      </c>
      <c r="Q895" s="33" t="s">
        <v>3378</v>
      </c>
      <c r="R895" s="33" t="s">
        <v>3556</v>
      </c>
      <c r="S895">
        <v>2721</v>
      </c>
      <c r="T895" s="2" t="s">
        <v>64</v>
      </c>
      <c r="U895" s="39" t="s">
        <v>3399</v>
      </c>
    </row>
    <row r="896" spans="1:21" x14ac:dyDescent="0.35">
      <c r="A896" s="33">
        <v>171037</v>
      </c>
      <c r="B896" s="33" t="s">
        <v>1238</v>
      </c>
      <c r="C896" s="33">
        <v>1512911</v>
      </c>
      <c r="D896" s="33" t="s">
        <v>3138</v>
      </c>
      <c r="E896" s="33" t="s">
        <v>7103</v>
      </c>
      <c r="F896" s="33" t="s">
        <v>3370</v>
      </c>
      <c r="G896" s="33" t="s">
        <v>3371</v>
      </c>
      <c r="H896" t="s">
        <v>7104</v>
      </c>
      <c r="I896" s="2">
        <v>265711206</v>
      </c>
      <c r="J896" s="33" t="s">
        <v>7105</v>
      </c>
      <c r="K896" s="33" t="s">
        <v>7099</v>
      </c>
      <c r="L896" s="33" t="s">
        <v>3394</v>
      </c>
      <c r="M896" s="33" t="s">
        <v>3394</v>
      </c>
      <c r="N896" s="33" t="s">
        <v>7106</v>
      </c>
      <c r="O896" s="33" t="s">
        <v>3386</v>
      </c>
      <c r="P896" s="33" t="s">
        <v>584</v>
      </c>
      <c r="Q896" s="33" t="s">
        <v>3378</v>
      </c>
      <c r="R896" s="33" t="s">
        <v>3379</v>
      </c>
      <c r="S896">
        <v>1927</v>
      </c>
      <c r="T896" s="2" t="s">
        <v>64</v>
      </c>
      <c r="U896" s="39" t="s">
        <v>64</v>
      </c>
    </row>
    <row r="897" spans="1:21" x14ac:dyDescent="0.35">
      <c r="A897" s="33">
        <v>171049</v>
      </c>
      <c r="B897" s="33" t="s">
        <v>1262</v>
      </c>
      <c r="C897" s="33">
        <v>1512202</v>
      </c>
      <c r="D897" s="33" t="s">
        <v>3152</v>
      </c>
      <c r="E897" s="33" t="s">
        <v>7107</v>
      </c>
      <c r="F897" s="33" t="s">
        <v>3370</v>
      </c>
      <c r="G897" s="33" t="s">
        <v>3371</v>
      </c>
      <c r="H897" t="s">
        <v>7108</v>
      </c>
      <c r="I897" s="2">
        <v>212190827</v>
      </c>
      <c r="J897" s="33" t="s">
        <v>7109</v>
      </c>
      <c r="K897" s="33" t="s">
        <v>7110</v>
      </c>
      <c r="L897" s="33" t="s">
        <v>3394</v>
      </c>
      <c r="M897" s="33" t="s">
        <v>3394</v>
      </c>
      <c r="N897" s="33" t="s">
        <v>7111</v>
      </c>
      <c r="O897" s="33" t="s">
        <v>3386</v>
      </c>
      <c r="P897" s="33" t="s">
        <v>584</v>
      </c>
      <c r="Q897" s="33" t="s">
        <v>3378</v>
      </c>
      <c r="R897" s="33" t="s">
        <v>3418</v>
      </c>
      <c r="S897">
        <v>1431</v>
      </c>
      <c r="T897" s="2" t="s">
        <v>64</v>
      </c>
      <c r="U897" s="39" t="s">
        <v>64</v>
      </c>
    </row>
    <row r="898" spans="1:21" x14ac:dyDescent="0.35">
      <c r="A898" s="33">
        <v>171050</v>
      </c>
      <c r="B898" s="33" t="s">
        <v>1287</v>
      </c>
      <c r="C898" s="33">
        <v>1504784</v>
      </c>
      <c r="D898" s="33" t="s">
        <v>3164</v>
      </c>
      <c r="E898" s="33" t="s">
        <v>7112</v>
      </c>
      <c r="F898" s="33" t="s">
        <v>3370</v>
      </c>
      <c r="G898" s="33" t="s">
        <v>3371</v>
      </c>
      <c r="H898" t="s">
        <v>7113</v>
      </c>
      <c r="I898" s="2">
        <v>212059870</v>
      </c>
      <c r="J898" s="33" t="s">
        <v>7114</v>
      </c>
      <c r="K898" s="33" t="s">
        <v>7115</v>
      </c>
      <c r="L898" s="33" t="s">
        <v>3393</v>
      </c>
      <c r="M898" s="33" t="s">
        <v>3394</v>
      </c>
      <c r="N898" s="33" t="s">
        <v>7116</v>
      </c>
      <c r="O898" s="33" t="s">
        <v>3386</v>
      </c>
      <c r="P898" s="33" t="s">
        <v>584</v>
      </c>
      <c r="Q898" s="33" t="s">
        <v>3378</v>
      </c>
      <c r="R898" s="33" t="s">
        <v>3387</v>
      </c>
      <c r="S898">
        <v>1474</v>
      </c>
      <c r="T898" s="2" t="s">
        <v>64</v>
      </c>
      <c r="U898" s="39" t="s">
        <v>64</v>
      </c>
    </row>
    <row r="899" spans="1:21" x14ac:dyDescent="0.35">
      <c r="A899" s="33">
        <v>171062</v>
      </c>
      <c r="B899" s="33" t="s">
        <v>1310</v>
      </c>
      <c r="C899" s="33">
        <v>1511820</v>
      </c>
      <c r="D899" s="33" t="s">
        <v>3175</v>
      </c>
      <c r="E899" s="33" t="s">
        <v>7117</v>
      </c>
      <c r="F899" s="33" t="s">
        <v>3370</v>
      </c>
      <c r="G899" s="33" t="s">
        <v>3371</v>
      </c>
      <c r="H899" t="s">
        <v>7118</v>
      </c>
      <c r="I899" s="2">
        <v>212683284</v>
      </c>
      <c r="J899" s="33" t="s">
        <v>7119</v>
      </c>
      <c r="K899" s="33" t="s">
        <v>7053</v>
      </c>
      <c r="L899" s="33" t="s">
        <v>6657</v>
      </c>
      <c r="M899" s="33" t="s">
        <v>3394</v>
      </c>
      <c r="N899" s="33" t="s">
        <v>7120</v>
      </c>
      <c r="O899" s="33" t="s">
        <v>3386</v>
      </c>
      <c r="P899" s="33" t="s">
        <v>584</v>
      </c>
      <c r="Q899" s="33" t="s">
        <v>3378</v>
      </c>
      <c r="R899" s="33" t="s">
        <v>3387</v>
      </c>
      <c r="S899">
        <v>892</v>
      </c>
      <c r="T899" s="2" t="s">
        <v>64</v>
      </c>
      <c r="U899" s="39" t="s">
        <v>64</v>
      </c>
    </row>
    <row r="900" spans="1:21" x14ac:dyDescent="0.35">
      <c r="A900" s="33">
        <v>171074</v>
      </c>
      <c r="B900" s="33" t="s">
        <v>452</v>
      </c>
      <c r="C900" s="33">
        <v>1107245</v>
      </c>
      <c r="D900" s="33" t="s">
        <v>2704</v>
      </c>
      <c r="E900" s="33" t="s">
        <v>7121</v>
      </c>
      <c r="F900" s="33" t="s">
        <v>3370</v>
      </c>
      <c r="G900" s="33" t="s">
        <v>3371</v>
      </c>
      <c r="H900" t="s">
        <v>7122</v>
      </c>
      <c r="I900" s="2">
        <v>214785178</v>
      </c>
      <c r="J900" s="33" t="s">
        <v>7123</v>
      </c>
      <c r="K900" s="33" t="s">
        <v>7124</v>
      </c>
      <c r="L900" s="33" t="s">
        <v>7125</v>
      </c>
      <c r="M900" s="33" t="s">
        <v>3416</v>
      </c>
      <c r="N900" s="33" t="s">
        <v>7126</v>
      </c>
      <c r="O900" s="33" t="s">
        <v>3386</v>
      </c>
      <c r="P900" s="33" t="s">
        <v>527</v>
      </c>
      <c r="Q900" s="33" t="s">
        <v>3378</v>
      </c>
      <c r="R900" s="33" t="s">
        <v>3398</v>
      </c>
      <c r="S900">
        <v>2724</v>
      </c>
      <c r="T900" s="2" t="s">
        <v>64</v>
      </c>
      <c r="U900" s="39" t="s">
        <v>3399</v>
      </c>
    </row>
    <row r="901" spans="1:21" x14ac:dyDescent="0.35">
      <c r="A901" s="33">
        <v>171074</v>
      </c>
      <c r="B901" s="33" t="s">
        <v>423</v>
      </c>
      <c r="C901" s="33">
        <v>1107486</v>
      </c>
      <c r="D901" s="33" t="s">
        <v>2704</v>
      </c>
      <c r="E901" s="33" t="s">
        <v>7121</v>
      </c>
      <c r="F901" s="33" t="s">
        <v>3389</v>
      </c>
      <c r="G901" s="33" t="s">
        <v>3371</v>
      </c>
      <c r="H901" t="s">
        <v>7122</v>
      </c>
      <c r="I901" s="2">
        <v>214785178</v>
      </c>
      <c r="J901" s="33" t="s">
        <v>7127</v>
      </c>
      <c r="K901" s="33" t="s">
        <v>7124</v>
      </c>
      <c r="L901" s="33" t="s">
        <v>7125</v>
      </c>
      <c r="M901" s="33" t="s">
        <v>3416</v>
      </c>
      <c r="N901" s="33" t="s">
        <v>7128</v>
      </c>
      <c r="O901" s="33" t="s">
        <v>3386</v>
      </c>
      <c r="P901" s="33" t="s">
        <v>527</v>
      </c>
      <c r="Q901" s="33" t="s">
        <v>3378</v>
      </c>
      <c r="R901" s="33" t="s">
        <v>3387</v>
      </c>
      <c r="S901">
        <v>2724</v>
      </c>
      <c r="T901" s="2" t="s">
        <v>64</v>
      </c>
      <c r="U901" s="39" t="s">
        <v>64</v>
      </c>
    </row>
    <row r="902" spans="1:21" x14ac:dyDescent="0.35">
      <c r="A902" s="33">
        <v>171086</v>
      </c>
      <c r="B902" s="33" t="s">
        <v>481</v>
      </c>
      <c r="C902" s="33">
        <v>1107313</v>
      </c>
      <c r="D902" s="33" t="s">
        <v>2728</v>
      </c>
      <c r="E902" s="33" t="s">
        <v>7129</v>
      </c>
      <c r="F902" s="33" t="s">
        <v>3389</v>
      </c>
      <c r="G902" s="33" t="s">
        <v>3371</v>
      </c>
      <c r="H902" t="s">
        <v>7130</v>
      </c>
      <c r="I902" s="2">
        <v>219375820</v>
      </c>
      <c r="J902" s="33" t="s">
        <v>7131</v>
      </c>
      <c r="K902" s="33" t="s">
        <v>7132</v>
      </c>
      <c r="L902" s="33" t="s">
        <v>7125</v>
      </c>
      <c r="M902" s="33" t="s">
        <v>3416</v>
      </c>
      <c r="N902" s="33" t="s">
        <v>7133</v>
      </c>
      <c r="O902" s="33" t="s">
        <v>3386</v>
      </c>
      <c r="P902" s="33" t="s">
        <v>527</v>
      </c>
      <c r="Q902" s="33" t="s">
        <v>3378</v>
      </c>
      <c r="R902" s="33" t="s">
        <v>3897</v>
      </c>
      <c r="S902">
        <v>2487</v>
      </c>
      <c r="T902" s="2" t="s">
        <v>64</v>
      </c>
      <c r="U902" s="39" t="s">
        <v>64</v>
      </c>
    </row>
    <row r="903" spans="1:21" x14ac:dyDescent="0.35">
      <c r="A903" s="33">
        <v>171086</v>
      </c>
      <c r="B903" s="33" t="s">
        <v>511</v>
      </c>
      <c r="C903" s="33">
        <v>1107558</v>
      </c>
      <c r="D903" s="33" t="s">
        <v>2728</v>
      </c>
      <c r="E903" s="33" t="s">
        <v>7129</v>
      </c>
      <c r="F903" s="33" t="s">
        <v>3370</v>
      </c>
      <c r="G903" s="33" t="s">
        <v>3371</v>
      </c>
      <c r="H903" t="s">
        <v>7130</v>
      </c>
      <c r="I903" s="2">
        <v>219375820</v>
      </c>
      <c r="J903" s="33" t="s">
        <v>7134</v>
      </c>
      <c r="K903" s="33" t="s">
        <v>7132</v>
      </c>
      <c r="L903" s="33" t="s">
        <v>7125</v>
      </c>
      <c r="M903" s="33" t="s">
        <v>3416</v>
      </c>
      <c r="N903" s="33" t="s">
        <v>7135</v>
      </c>
      <c r="O903" s="33" t="s">
        <v>3386</v>
      </c>
      <c r="P903" s="33" t="s">
        <v>527</v>
      </c>
      <c r="Q903" s="33" t="s">
        <v>3378</v>
      </c>
      <c r="R903" s="33" t="s">
        <v>3556</v>
      </c>
      <c r="S903">
        <v>2487</v>
      </c>
      <c r="T903" s="2" t="s">
        <v>64</v>
      </c>
      <c r="U903" s="39" t="s">
        <v>3399</v>
      </c>
    </row>
    <row r="904" spans="1:21" x14ac:dyDescent="0.35">
      <c r="A904" s="33">
        <v>171098</v>
      </c>
      <c r="B904" s="33" t="s">
        <v>280</v>
      </c>
      <c r="C904" s="33">
        <v>1106216</v>
      </c>
      <c r="D904" s="33" t="s">
        <v>2579</v>
      </c>
      <c r="E904" s="33" t="s">
        <v>7136</v>
      </c>
      <c r="F904" s="33" t="s">
        <v>3370</v>
      </c>
      <c r="G904" s="33" t="s">
        <v>3371</v>
      </c>
      <c r="H904" t="s">
        <v>7137</v>
      </c>
      <c r="I904" s="2">
        <v>217586091</v>
      </c>
      <c r="J904" s="33" t="s">
        <v>7138</v>
      </c>
      <c r="K904" s="33" t="s">
        <v>6688</v>
      </c>
      <c r="L904" s="33" t="s">
        <v>3416</v>
      </c>
      <c r="M904" s="33" t="s">
        <v>3416</v>
      </c>
      <c r="N904" s="33" t="s">
        <v>7139</v>
      </c>
      <c r="O904" s="33" t="s">
        <v>3386</v>
      </c>
      <c r="P904" s="33" t="s">
        <v>497</v>
      </c>
      <c r="Q904" s="33" t="s">
        <v>3378</v>
      </c>
      <c r="R904" s="33" t="s">
        <v>3398</v>
      </c>
      <c r="S904">
        <v>3460</v>
      </c>
      <c r="T904" s="2" t="s">
        <v>64</v>
      </c>
      <c r="U904" s="39" t="s">
        <v>3399</v>
      </c>
    </row>
    <row r="905" spans="1:21" x14ac:dyDescent="0.35">
      <c r="A905" s="33">
        <v>171098</v>
      </c>
      <c r="B905" s="33" t="s">
        <v>248</v>
      </c>
      <c r="C905" s="33">
        <v>1106260</v>
      </c>
      <c r="D905" s="33" t="s">
        <v>2579</v>
      </c>
      <c r="E905" s="33" t="s">
        <v>7136</v>
      </c>
      <c r="F905" s="33" t="s">
        <v>3389</v>
      </c>
      <c r="G905" s="33" t="s">
        <v>3371</v>
      </c>
      <c r="H905" t="s">
        <v>7137</v>
      </c>
      <c r="I905" s="2">
        <v>217586091</v>
      </c>
      <c r="J905" s="33" t="s">
        <v>7140</v>
      </c>
      <c r="K905" s="33" t="s">
        <v>6688</v>
      </c>
      <c r="L905" s="33" t="s">
        <v>3416</v>
      </c>
      <c r="M905" s="33" t="s">
        <v>3416</v>
      </c>
      <c r="N905" s="33" t="s">
        <v>7141</v>
      </c>
      <c r="O905" s="33" t="s">
        <v>3386</v>
      </c>
      <c r="P905" s="33" t="s">
        <v>497</v>
      </c>
      <c r="Q905" s="33" t="s">
        <v>3378</v>
      </c>
      <c r="R905" s="33" t="s">
        <v>3418</v>
      </c>
      <c r="S905">
        <v>3460</v>
      </c>
      <c r="T905" s="2" t="s">
        <v>64</v>
      </c>
      <c r="U905" s="39" t="s">
        <v>64</v>
      </c>
    </row>
    <row r="906" spans="1:21" x14ac:dyDescent="0.35">
      <c r="A906" s="33">
        <v>171098</v>
      </c>
      <c r="B906" s="33" t="s">
        <v>214</v>
      </c>
      <c r="C906" s="33">
        <v>1106803</v>
      </c>
      <c r="D906" s="33" t="s">
        <v>2579</v>
      </c>
      <c r="E906" s="33" t="s">
        <v>7136</v>
      </c>
      <c r="F906" s="33" t="s">
        <v>3389</v>
      </c>
      <c r="G906" s="33" t="s">
        <v>3371</v>
      </c>
      <c r="H906" t="s">
        <v>7137</v>
      </c>
      <c r="I906" s="2">
        <v>217586091</v>
      </c>
      <c r="J906" s="33" t="s">
        <v>7142</v>
      </c>
      <c r="K906" s="33" t="s">
        <v>6688</v>
      </c>
      <c r="L906" s="33" t="s">
        <v>3416</v>
      </c>
      <c r="M906" s="33" t="s">
        <v>3416</v>
      </c>
      <c r="N906" s="33" t="s">
        <v>7143</v>
      </c>
      <c r="O906" s="33" t="s">
        <v>3386</v>
      </c>
      <c r="P906" s="33" t="s">
        <v>497</v>
      </c>
      <c r="Q906" s="33" t="s">
        <v>3378</v>
      </c>
      <c r="R906" s="33" t="s">
        <v>3456</v>
      </c>
      <c r="S906">
        <v>3460</v>
      </c>
      <c r="T906" s="2" t="s">
        <v>64</v>
      </c>
      <c r="U906" s="39" t="s">
        <v>64</v>
      </c>
    </row>
    <row r="907" spans="1:21" x14ac:dyDescent="0.35">
      <c r="A907" s="33">
        <v>171104</v>
      </c>
      <c r="B907" s="33" t="s">
        <v>1330</v>
      </c>
      <c r="C907" s="33">
        <v>1508057</v>
      </c>
      <c r="D907" s="33" t="s">
        <v>3186</v>
      </c>
      <c r="E907" s="33" t="s">
        <v>7144</v>
      </c>
      <c r="F907" s="33" t="s">
        <v>3370</v>
      </c>
      <c r="G907" s="33" t="s">
        <v>3371</v>
      </c>
      <c r="H907" t="s">
        <v>7145</v>
      </c>
      <c r="I907" s="2">
        <v>212338370</v>
      </c>
      <c r="J907" s="33" t="s">
        <v>7146</v>
      </c>
      <c r="K907" s="33" t="s">
        <v>7147</v>
      </c>
      <c r="L907" s="33" t="s">
        <v>3444</v>
      </c>
      <c r="M907" s="33" t="s">
        <v>3394</v>
      </c>
      <c r="N907" s="33" t="s">
        <v>7148</v>
      </c>
      <c r="O907" s="33" t="s">
        <v>3386</v>
      </c>
      <c r="P907" s="33" t="s">
        <v>584</v>
      </c>
      <c r="Q907" s="33" t="s">
        <v>3378</v>
      </c>
      <c r="R907" s="33" t="s">
        <v>3418</v>
      </c>
      <c r="S907">
        <v>2220</v>
      </c>
      <c r="T907" s="2" t="s">
        <v>64</v>
      </c>
      <c r="U907" s="39" t="s">
        <v>64</v>
      </c>
    </row>
    <row r="908" spans="1:21" x14ac:dyDescent="0.35">
      <c r="A908" s="33">
        <v>171116</v>
      </c>
      <c r="B908" s="33" t="s">
        <v>541</v>
      </c>
      <c r="C908" s="33">
        <v>1107183</v>
      </c>
      <c r="D908" s="33" t="s">
        <v>2752</v>
      </c>
      <c r="E908" s="33" t="s">
        <v>7149</v>
      </c>
      <c r="F908" s="33" t="s">
        <v>3370</v>
      </c>
      <c r="G908" s="33" t="s">
        <v>3371</v>
      </c>
      <c r="H908" t="s">
        <v>7150</v>
      </c>
      <c r="I908" s="2">
        <v>219473637</v>
      </c>
      <c r="J908" s="33" t="s">
        <v>7151</v>
      </c>
      <c r="K908" s="33" t="s">
        <v>7152</v>
      </c>
      <c r="L908" s="33" t="s">
        <v>7153</v>
      </c>
      <c r="M908" s="33" t="s">
        <v>3416</v>
      </c>
      <c r="N908" s="33" t="s">
        <v>7154</v>
      </c>
      <c r="O908" s="33" t="s">
        <v>3386</v>
      </c>
      <c r="P908" s="33" t="s">
        <v>527</v>
      </c>
      <c r="Q908" s="33" t="s">
        <v>3378</v>
      </c>
      <c r="R908" s="33" t="s">
        <v>3418</v>
      </c>
      <c r="S908">
        <v>1576</v>
      </c>
      <c r="T908" s="2" t="s">
        <v>64</v>
      </c>
      <c r="U908" s="39" t="s">
        <v>64</v>
      </c>
    </row>
    <row r="909" spans="1:21" x14ac:dyDescent="0.35">
      <c r="A909" s="33">
        <v>171128</v>
      </c>
      <c r="B909" s="33" t="s">
        <v>598</v>
      </c>
      <c r="C909" s="33">
        <v>1107416</v>
      </c>
      <c r="D909" s="33" t="s">
        <v>2776</v>
      </c>
      <c r="E909" s="33" t="s">
        <v>7155</v>
      </c>
      <c r="F909" s="33" t="s">
        <v>3370</v>
      </c>
      <c r="G909" s="33" t="s">
        <v>3371</v>
      </c>
      <c r="H909" t="s">
        <v>7156</v>
      </c>
      <c r="I909" s="2">
        <v>219687570</v>
      </c>
      <c r="J909" s="33" t="s">
        <v>4606</v>
      </c>
      <c r="K909" s="33" t="s">
        <v>7157</v>
      </c>
      <c r="L909" s="33" t="s">
        <v>7153</v>
      </c>
      <c r="M909" s="33" t="s">
        <v>3416</v>
      </c>
      <c r="N909" s="33" t="s">
        <v>7158</v>
      </c>
      <c r="O909" s="33" t="s">
        <v>3386</v>
      </c>
      <c r="P909" s="33" t="s">
        <v>527</v>
      </c>
      <c r="Q909" s="33" t="s">
        <v>3378</v>
      </c>
      <c r="R909" s="33" t="s">
        <v>3398</v>
      </c>
      <c r="S909">
        <v>2065</v>
      </c>
      <c r="T909" s="2" t="s">
        <v>64</v>
      </c>
      <c r="U909" s="39" t="s">
        <v>3399</v>
      </c>
    </row>
    <row r="910" spans="1:21" x14ac:dyDescent="0.35">
      <c r="A910" s="33">
        <v>171128</v>
      </c>
      <c r="B910" s="33" t="s">
        <v>569</v>
      </c>
      <c r="C910" s="33">
        <v>1107905</v>
      </c>
      <c r="D910" s="33" t="s">
        <v>2776</v>
      </c>
      <c r="E910" s="33" t="s">
        <v>7155</v>
      </c>
      <c r="F910" s="33" t="s">
        <v>3389</v>
      </c>
      <c r="G910" s="33" t="s">
        <v>3371</v>
      </c>
      <c r="H910" t="s">
        <v>7156</v>
      </c>
      <c r="I910" s="2">
        <v>219687570</v>
      </c>
      <c r="J910" s="33" t="s">
        <v>7159</v>
      </c>
      <c r="K910" s="33" t="s">
        <v>7160</v>
      </c>
      <c r="L910" s="33" t="s">
        <v>7153</v>
      </c>
      <c r="M910" s="33" t="s">
        <v>3416</v>
      </c>
      <c r="N910" s="33" t="s">
        <v>7161</v>
      </c>
      <c r="O910" s="33" t="s">
        <v>3386</v>
      </c>
      <c r="P910" s="33" t="s">
        <v>527</v>
      </c>
      <c r="Q910" s="33" t="s">
        <v>3378</v>
      </c>
      <c r="R910" s="33" t="s">
        <v>3410</v>
      </c>
      <c r="S910">
        <v>2065</v>
      </c>
      <c r="T910" s="2" t="s">
        <v>64</v>
      </c>
      <c r="U910" s="39" t="s">
        <v>64</v>
      </c>
    </row>
    <row r="911" spans="1:21" x14ac:dyDescent="0.35">
      <c r="A911" s="33">
        <v>171130</v>
      </c>
      <c r="B911" s="33" t="s">
        <v>628</v>
      </c>
      <c r="C911" s="33">
        <v>1107922</v>
      </c>
      <c r="D911" s="33" t="s">
        <v>2800</v>
      </c>
      <c r="E911" s="33" t="s">
        <v>7162</v>
      </c>
      <c r="F911" s="33" t="s">
        <v>3370</v>
      </c>
      <c r="G911" s="33" t="s">
        <v>3371</v>
      </c>
      <c r="H911" t="s">
        <v>7163</v>
      </c>
      <c r="I911" s="2">
        <v>219412616</v>
      </c>
      <c r="J911" s="33" t="s">
        <v>7164</v>
      </c>
      <c r="K911" s="33" t="s">
        <v>7165</v>
      </c>
      <c r="L911" s="33" t="s">
        <v>7153</v>
      </c>
      <c r="M911" s="33" t="s">
        <v>3416</v>
      </c>
      <c r="N911" s="33" t="s">
        <v>7166</v>
      </c>
      <c r="O911" s="33" t="s">
        <v>3386</v>
      </c>
      <c r="P911" s="33" t="s">
        <v>527</v>
      </c>
      <c r="Q911" s="33" t="s">
        <v>3378</v>
      </c>
      <c r="R911" s="33" t="s">
        <v>3418</v>
      </c>
      <c r="S911">
        <v>986</v>
      </c>
      <c r="T911" s="2" t="s">
        <v>64</v>
      </c>
      <c r="U911" s="39" t="s">
        <v>64</v>
      </c>
    </row>
    <row r="912" spans="1:21" x14ac:dyDescent="0.35">
      <c r="A912" s="33">
        <v>171141</v>
      </c>
      <c r="B912" s="33" t="s">
        <v>656</v>
      </c>
      <c r="C912" s="33">
        <v>1107453</v>
      </c>
      <c r="D912" s="33" t="s">
        <v>2824</v>
      </c>
      <c r="E912" s="33" t="s">
        <v>7167</v>
      </c>
      <c r="F912" s="33" t="s">
        <v>3389</v>
      </c>
      <c r="G912" s="33" t="s">
        <v>3371</v>
      </c>
      <c r="H912" t="s">
        <v>7168</v>
      </c>
      <c r="I912" s="2">
        <v>219457600</v>
      </c>
      <c r="J912" s="33" t="s">
        <v>7169</v>
      </c>
      <c r="K912" s="33" t="s">
        <v>7170</v>
      </c>
      <c r="L912" s="33" t="s">
        <v>7153</v>
      </c>
      <c r="M912" s="33" t="s">
        <v>3416</v>
      </c>
      <c r="N912" s="33" t="s">
        <v>7171</v>
      </c>
      <c r="O912" s="33" t="s">
        <v>3386</v>
      </c>
      <c r="P912" s="33" t="s">
        <v>527</v>
      </c>
      <c r="Q912" s="33" t="s">
        <v>3378</v>
      </c>
      <c r="R912" s="33" t="s">
        <v>3418</v>
      </c>
      <c r="S912">
        <v>2595</v>
      </c>
      <c r="T912" s="2" t="s">
        <v>64</v>
      </c>
      <c r="U912" s="39" t="s">
        <v>64</v>
      </c>
    </row>
    <row r="913" spans="1:21" x14ac:dyDescent="0.35">
      <c r="A913" s="33">
        <v>171141</v>
      </c>
      <c r="B913" s="33" t="s">
        <v>685</v>
      </c>
      <c r="C913" s="33">
        <v>1107993</v>
      </c>
      <c r="D913" s="33" t="s">
        <v>2824</v>
      </c>
      <c r="E913" s="33" t="s">
        <v>7167</v>
      </c>
      <c r="F913" s="33" t="s">
        <v>3370</v>
      </c>
      <c r="G913" s="33" t="s">
        <v>3371</v>
      </c>
      <c r="H913" t="s">
        <v>7168</v>
      </c>
      <c r="I913" s="2">
        <v>219457600</v>
      </c>
      <c r="J913" s="33" t="s">
        <v>7172</v>
      </c>
      <c r="K913" s="33" t="s">
        <v>7170</v>
      </c>
      <c r="L913" s="33" t="s">
        <v>7153</v>
      </c>
      <c r="M913" s="33" t="s">
        <v>3416</v>
      </c>
      <c r="N913" s="33" t="s">
        <v>7173</v>
      </c>
      <c r="O913" s="33" t="s">
        <v>3386</v>
      </c>
      <c r="P913" s="33" t="s">
        <v>527</v>
      </c>
      <c r="Q913" s="33" t="s">
        <v>3378</v>
      </c>
      <c r="R913" s="33" t="s">
        <v>3556</v>
      </c>
      <c r="S913">
        <v>2595</v>
      </c>
      <c r="T913" s="2" t="s">
        <v>64</v>
      </c>
      <c r="U913" s="39" t="s">
        <v>3399</v>
      </c>
    </row>
    <row r="914" spans="1:21" x14ac:dyDescent="0.35">
      <c r="A914" s="33">
        <v>171153</v>
      </c>
      <c r="B914" s="33" t="s">
        <v>339</v>
      </c>
      <c r="C914" s="33">
        <v>1106497</v>
      </c>
      <c r="D914" s="33" t="s">
        <v>2604</v>
      </c>
      <c r="E914" s="33" t="s">
        <v>7174</v>
      </c>
      <c r="F914" s="33" t="s">
        <v>3370</v>
      </c>
      <c r="G914" s="33" t="s">
        <v>3371</v>
      </c>
      <c r="H914" t="s">
        <v>7175</v>
      </c>
      <c r="I914" s="2">
        <v>213018334</v>
      </c>
      <c r="J914" s="33" t="s">
        <v>7176</v>
      </c>
      <c r="K914" s="33" t="s">
        <v>6688</v>
      </c>
      <c r="L914" s="33" t="s">
        <v>3416</v>
      </c>
      <c r="M914" s="33" t="s">
        <v>3416</v>
      </c>
      <c r="N914" s="33" t="s">
        <v>7177</v>
      </c>
      <c r="O914" s="33" t="s">
        <v>3386</v>
      </c>
      <c r="P914" s="33" t="s">
        <v>497</v>
      </c>
      <c r="Q914" s="33" t="s">
        <v>3378</v>
      </c>
      <c r="R914" s="33" t="s">
        <v>5233</v>
      </c>
      <c r="S914">
        <v>2272</v>
      </c>
      <c r="T914" s="2" t="s">
        <v>64</v>
      </c>
      <c r="U914" s="39" t="s">
        <v>3399</v>
      </c>
    </row>
    <row r="915" spans="1:21" x14ac:dyDescent="0.35">
      <c r="A915" s="33">
        <v>171153</v>
      </c>
      <c r="B915" s="33" t="s">
        <v>310</v>
      </c>
      <c r="C915" s="33">
        <v>1106922</v>
      </c>
      <c r="D915" s="33" t="s">
        <v>2604</v>
      </c>
      <c r="E915" s="33" t="s">
        <v>7174</v>
      </c>
      <c r="F915" s="33" t="s">
        <v>3389</v>
      </c>
      <c r="G915" s="33" t="s">
        <v>3371</v>
      </c>
      <c r="H915" t="s">
        <v>7175</v>
      </c>
      <c r="I915" s="2">
        <v>213018334</v>
      </c>
      <c r="J915" s="33" t="s">
        <v>7178</v>
      </c>
      <c r="K915" s="33" t="s">
        <v>6688</v>
      </c>
      <c r="L915" s="33" t="s">
        <v>3416</v>
      </c>
      <c r="M915" s="33" t="s">
        <v>3416</v>
      </c>
      <c r="N915" s="33" t="s">
        <v>7179</v>
      </c>
      <c r="O915" s="33" t="s">
        <v>3386</v>
      </c>
      <c r="P915" s="33" t="s">
        <v>497</v>
      </c>
      <c r="Q915" s="33" t="s">
        <v>3378</v>
      </c>
      <c r="R915" s="33" t="s">
        <v>3387</v>
      </c>
      <c r="S915">
        <v>2272</v>
      </c>
      <c r="T915" s="2" t="s">
        <v>64</v>
      </c>
      <c r="U915" s="39" t="s">
        <v>64</v>
      </c>
    </row>
    <row r="916" spans="1:21" x14ac:dyDescent="0.35">
      <c r="A916" s="33">
        <v>171165</v>
      </c>
      <c r="B916" s="33" t="s">
        <v>367</v>
      </c>
      <c r="C916" s="33">
        <v>1106158</v>
      </c>
      <c r="D916" s="33" t="s">
        <v>2629</v>
      </c>
      <c r="E916" s="33" t="s">
        <v>7180</v>
      </c>
      <c r="F916" s="33" t="s">
        <v>3370</v>
      </c>
      <c r="G916" s="33" t="s">
        <v>3371</v>
      </c>
      <c r="H916" t="s">
        <v>7181</v>
      </c>
      <c r="I916" s="2">
        <v>218142004</v>
      </c>
      <c r="J916" s="33" t="s">
        <v>7182</v>
      </c>
      <c r="K916" s="33" t="s">
        <v>6688</v>
      </c>
      <c r="L916" s="33" t="s">
        <v>3416</v>
      </c>
      <c r="M916" s="33" t="s">
        <v>3416</v>
      </c>
      <c r="N916" s="33" t="s">
        <v>7183</v>
      </c>
      <c r="O916" s="33" t="s">
        <v>3386</v>
      </c>
      <c r="P916" s="33" t="s">
        <v>497</v>
      </c>
      <c r="Q916" s="33" t="s">
        <v>3378</v>
      </c>
      <c r="R916" s="33" t="s">
        <v>3465</v>
      </c>
      <c r="S916">
        <v>633</v>
      </c>
      <c r="T916" s="2" t="s">
        <v>64</v>
      </c>
      <c r="U916" s="39" t="s">
        <v>64</v>
      </c>
    </row>
    <row r="917" spans="1:21" x14ac:dyDescent="0.35">
      <c r="A917" s="33">
        <v>171177</v>
      </c>
      <c r="B917" s="33" t="s">
        <v>394</v>
      </c>
      <c r="C917" s="33">
        <v>1106404</v>
      </c>
      <c r="D917" s="33" t="s">
        <v>2654</v>
      </c>
      <c r="E917" s="33" t="s">
        <v>7184</v>
      </c>
      <c r="F917" s="33" t="s">
        <v>3389</v>
      </c>
      <c r="G917" s="33" t="s">
        <v>3371</v>
      </c>
      <c r="H917" t="s">
        <v>7185</v>
      </c>
      <c r="I917" s="2">
        <v>217593531</v>
      </c>
      <c r="J917" s="33" t="s">
        <v>7186</v>
      </c>
      <c r="K917" s="33" t="s">
        <v>6688</v>
      </c>
      <c r="L917" s="33" t="s">
        <v>3416</v>
      </c>
      <c r="M917" s="33" t="s">
        <v>3416</v>
      </c>
      <c r="N917" s="33" t="s">
        <v>7187</v>
      </c>
      <c r="O917" s="33" t="s">
        <v>3386</v>
      </c>
      <c r="P917" s="33" t="s">
        <v>497</v>
      </c>
      <c r="Q917" s="33" t="s">
        <v>3378</v>
      </c>
      <c r="R917" s="33" t="s">
        <v>3387</v>
      </c>
      <c r="S917">
        <v>1750</v>
      </c>
      <c r="T917" s="2" t="s">
        <v>64</v>
      </c>
      <c r="U917" s="39" t="s">
        <v>64</v>
      </c>
    </row>
    <row r="918" spans="1:21" x14ac:dyDescent="0.35">
      <c r="A918" s="33">
        <v>171177</v>
      </c>
      <c r="B918" s="33" t="s">
        <v>422</v>
      </c>
      <c r="C918" s="33">
        <v>1106517</v>
      </c>
      <c r="D918" s="33" t="s">
        <v>2654</v>
      </c>
      <c r="E918" s="33" t="s">
        <v>7184</v>
      </c>
      <c r="F918" s="33" t="s">
        <v>3370</v>
      </c>
      <c r="G918" s="33" t="s">
        <v>3371</v>
      </c>
      <c r="H918" t="s">
        <v>7185</v>
      </c>
      <c r="I918" s="2">
        <v>217593531</v>
      </c>
      <c r="J918" s="33" t="s">
        <v>7188</v>
      </c>
      <c r="K918" s="33" t="s">
        <v>6688</v>
      </c>
      <c r="L918" s="33" t="s">
        <v>3416</v>
      </c>
      <c r="M918" s="33" t="s">
        <v>3416</v>
      </c>
      <c r="N918" s="33" t="s">
        <v>7189</v>
      </c>
      <c r="O918" s="33" t="s">
        <v>3386</v>
      </c>
      <c r="P918" s="33" t="s">
        <v>497</v>
      </c>
      <c r="Q918" s="33" t="s">
        <v>3378</v>
      </c>
      <c r="R918" s="33" t="s">
        <v>3398</v>
      </c>
      <c r="S918">
        <v>1750</v>
      </c>
      <c r="T918" s="2" t="s">
        <v>64</v>
      </c>
      <c r="U918" s="39" t="s">
        <v>3399</v>
      </c>
    </row>
    <row r="919" spans="1:21" x14ac:dyDescent="0.35">
      <c r="A919" s="33">
        <v>171189</v>
      </c>
      <c r="B919" s="33" t="s">
        <v>451</v>
      </c>
      <c r="C919" s="33">
        <v>1106295</v>
      </c>
      <c r="D919" s="33" t="s">
        <v>2679</v>
      </c>
      <c r="E919" s="33" t="s">
        <v>7190</v>
      </c>
      <c r="F919" s="33" t="s">
        <v>3370</v>
      </c>
      <c r="G919" s="33" t="s">
        <v>3371</v>
      </c>
      <c r="H919" t="s">
        <v>7191</v>
      </c>
      <c r="I919" s="2">
        <v>218490430</v>
      </c>
      <c r="J919" s="33" t="s">
        <v>7192</v>
      </c>
      <c r="K919" s="33" t="s">
        <v>6688</v>
      </c>
      <c r="L919" s="33" t="s">
        <v>3416</v>
      </c>
      <c r="M919" s="33" t="s">
        <v>3416</v>
      </c>
      <c r="N919" s="33" t="s">
        <v>7193</v>
      </c>
      <c r="O919" s="33" t="s">
        <v>3386</v>
      </c>
      <c r="P919" s="33" t="s">
        <v>497</v>
      </c>
      <c r="Q919" s="33" t="s">
        <v>3378</v>
      </c>
      <c r="R919" s="33" t="s">
        <v>3387</v>
      </c>
      <c r="S919">
        <v>891</v>
      </c>
      <c r="T919" s="2" t="s">
        <v>64</v>
      </c>
      <c r="U919" s="39" t="s">
        <v>64</v>
      </c>
    </row>
    <row r="920" spans="1:21" x14ac:dyDescent="0.35">
      <c r="A920" s="33">
        <v>171190</v>
      </c>
      <c r="B920" s="33" t="s">
        <v>480</v>
      </c>
      <c r="C920" s="33">
        <v>1106841</v>
      </c>
      <c r="D920" s="33" t="s">
        <v>2703</v>
      </c>
      <c r="E920" s="33" t="s">
        <v>7194</v>
      </c>
      <c r="F920" s="33" t="s">
        <v>3370</v>
      </c>
      <c r="G920" s="33" t="s">
        <v>3371</v>
      </c>
      <c r="H920" t="s">
        <v>7195</v>
      </c>
      <c r="I920" s="2">
        <v>218535477</v>
      </c>
      <c r="J920" s="33" t="s">
        <v>7196</v>
      </c>
      <c r="K920" s="33" t="s">
        <v>6688</v>
      </c>
      <c r="L920" s="33" t="s">
        <v>3416</v>
      </c>
      <c r="M920" s="33" t="s">
        <v>3416</v>
      </c>
      <c r="N920" s="33" t="s">
        <v>7197</v>
      </c>
      <c r="O920" s="33" t="s">
        <v>3386</v>
      </c>
      <c r="P920" s="33" t="s">
        <v>497</v>
      </c>
      <c r="Q920" s="33" t="s">
        <v>3378</v>
      </c>
      <c r="R920" s="33" t="s">
        <v>3387</v>
      </c>
      <c r="S920">
        <v>1086</v>
      </c>
      <c r="T920" s="2" t="s">
        <v>64</v>
      </c>
      <c r="U920" s="39" t="s">
        <v>64</v>
      </c>
    </row>
    <row r="921" spans="1:21" x14ac:dyDescent="0.35">
      <c r="A921" s="33">
        <v>171207</v>
      </c>
      <c r="B921" s="33" t="s">
        <v>1415</v>
      </c>
      <c r="C921" s="33">
        <v>1418344</v>
      </c>
      <c r="D921" s="33" t="s">
        <v>3182</v>
      </c>
      <c r="E921" s="33" t="s">
        <v>7198</v>
      </c>
      <c r="F921" s="33" t="s">
        <v>3370</v>
      </c>
      <c r="G921" s="33" t="s">
        <v>3371</v>
      </c>
      <c r="H921" t="s">
        <v>7199</v>
      </c>
      <c r="I921" s="2">
        <v>249324025</v>
      </c>
      <c r="J921" s="33" t="s">
        <v>7200</v>
      </c>
      <c r="K921" s="33" t="s">
        <v>7201</v>
      </c>
      <c r="L921" s="33" t="s">
        <v>7202</v>
      </c>
      <c r="M921" s="33" t="s">
        <v>3405</v>
      </c>
      <c r="N921" s="33" t="s">
        <v>7203</v>
      </c>
      <c r="O921" s="33" t="s">
        <v>3386</v>
      </c>
      <c r="P921" s="33" t="s">
        <v>467</v>
      </c>
      <c r="Q921" s="33" t="s">
        <v>3378</v>
      </c>
      <c r="R921" s="33" t="s">
        <v>3556</v>
      </c>
      <c r="S921">
        <v>1731</v>
      </c>
      <c r="T921" s="2" t="s">
        <v>64</v>
      </c>
      <c r="U921" s="39" t="s">
        <v>3399</v>
      </c>
    </row>
    <row r="922" spans="1:21" x14ac:dyDescent="0.35">
      <c r="A922" s="33">
        <v>171207</v>
      </c>
      <c r="B922" s="33" t="s">
        <v>1392</v>
      </c>
      <c r="C922" s="33">
        <v>1418942</v>
      </c>
      <c r="D922" s="33" t="s">
        <v>3182</v>
      </c>
      <c r="E922" s="33" t="s">
        <v>7198</v>
      </c>
      <c r="F922" s="33" t="s">
        <v>3389</v>
      </c>
      <c r="G922" s="33" t="s">
        <v>3371</v>
      </c>
      <c r="H922" t="s">
        <v>7199</v>
      </c>
      <c r="I922" s="2">
        <v>249324025</v>
      </c>
      <c r="J922" s="33" t="s">
        <v>7204</v>
      </c>
      <c r="K922" s="33" t="s">
        <v>7201</v>
      </c>
      <c r="L922" s="33" t="s">
        <v>7202</v>
      </c>
      <c r="M922" s="33" t="s">
        <v>3405</v>
      </c>
      <c r="N922" s="33" t="s">
        <v>7205</v>
      </c>
      <c r="O922" s="33" t="s">
        <v>3386</v>
      </c>
      <c r="P922" s="33" t="s">
        <v>467</v>
      </c>
      <c r="Q922" s="33" t="s">
        <v>3378</v>
      </c>
      <c r="R922" s="33" t="s">
        <v>3418</v>
      </c>
      <c r="S922">
        <v>1731</v>
      </c>
      <c r="T922" s="2" t="s">
        <v>64</v>
      </c>
      <c r="U922" s="39" t="s">
        <v>64</v>
      </c>
    </row>
    <row r="923" spans="1:21" x14ac:dyDescent="0.35">
      <c r="A923" s="33">
        <v>171219</v>
      </c>
      <c r="B923" s="33" t="s">
        <v>314</v>
      </c>
      <c r="C923" s="33">
        <v>1111163</v>
      </c>
      <c r="D923" s="33" t="s">
        <v>2633</v>
      </c>
      <c r="E923" s="33" t="s">
        <v>7206</v>
      </c>
      <c r="F923" s="33" t="s">
        <v>3389</v>
      </c>
      <c r="G923" s="33" t="s">
        <v>3371</v>
      </c>
      <c r="H923" t="s">
        <v>7207</v>
      </c>
      <c r="I923" s="2">
        <v>219129140</v>
      </c>
      <c r="J923" s="33" t="s">
        <v>7208</v>
      </c>
      <c r="K923" s="33" t="s">
        <v>6705</v>
      </c>
      <c r="L923" s="33" t="s">
        <v>127</v>
      </c>
      <c r="M923" s="33" t="s">
        <v>3416</v>
      </c>
      <c r="N923" s="33" t="s">
        <v>7209</v>
      </c>
      <c r="O923" s="33" t="s">
        <v>3386</v>
      </c>
      <c r="P923" s="33" t="s">
        <v>127</v>
      </c>
      <c r="Q923" s="33" t="s">
        <v>3378</v>
      </c>
      <c r="R923" s="33" t="s">
        <v>3387</v>
      </c>
      <c r="S923">
        <v>2690</v>
      </c>
      <c r="T923" s="2" t="s">
        <v>64</v>
      </c>
      <c r="U923" s="39" t="s">
        <v>64</v>
      </c>
    </row>
    <row r="924" spans="1:21" x14ac:dyDescent="0.35">
      <c r="A924" s="33">
        <v>171219</v>
      </c>
      <c r="B924" s="33" t="s">
        <v>343</v>
      </c>
      <c r="C924" s="33">
        <v>1111507</v>
      </c>
      <c r="D924" s="33" t="s">
        <v>2633</v>
      </c>
      <c r="E924" s="33" t="s">
        <v>7206</v>
      </c>
      <c r="F924" s="33" t="s">
        <v>3370</v>
      </c>
      <c r="G924" s="33" t="s">
        <v>3371</v>
      </c>
      <c r="H924" t="s">
        <v>7207</v>
      </c>
      <c r="I924" s="2">
        <v>219129140</v>
      </c>
      <c r="J924" s="33" t="s">
        <v>7210</v>
      </c>
      <c r="K924" s="33" t="s">
        <v>6705</v>
      </c>
      <c r="L924" s="33" t="s">
        <v>127</v>
      </c>
      <c r="M924" s="33" t="s">
        <v>3416</v>
      </c>
      <c r="N924" s="33" t="s">
        <v>7211</v>
      </c>
      <c r="O924" s="33" t="s">
        <v>3386</v>
      </c>
      <c r="P924" s="33" t="s">
        <v>127</v>
      </c>
      <c r="Q924" s="33" t="s">
        <v>3378</v>
      </c>
      <c r="R924" s="33" t="s">
        <v>3398</v>
      </c>
      <c r="S924">
        <v>2690</v>
      </c>
      <c r="T924" s="2" t="s">
        <v>64</v>
      </c>
      <c r="U924" s="39" t="s">
        <v>3399</v>
      </c>
    </row>
    <row r="925" spans="1:21" x14ac:dyDescent="0.35">
      <c r="A925" s="33">
        <v>171220</v>
      </c>
      <c r="B925" s="33" t="s">
        <v>1351</v>
      </c>
      <c r="C925" s="33">
        <v>1506116</v>
      </c>
      <c r="D925" s="33" t="s">
        <v>3196</v>
      </c>
      <c r="E925" s="33" t="s">
        <v>7212</v>
      </c>
      <c r="F925" s="33" t="s">
        <v>3370</v>
      </c>
      <c r="G925" s="33" t="s">
        <v>3371</v>
      </c>
      <c r="H925" t="s">
        <v>7213</v>
      </c>
      <c r="I925" s="2">
        <v>212024321</v>
      </c>
      <c r="J925" s="33" t="s">
        <v>7214</v>
      </c>
      <c r="K925" s="33" t="s">
        <v>7040</v>
      </c>
      <c r="L925" s="33" t="s">
        <v>7041</v>
      </c>
      <c r="M925" s="33" t="s">
        <v>3394</v>
      </c>
      <c r="N925" s="33" t="s">
        <v>7215</v>
      </c>
      <c r="O925" s="33" t="s">
        <v>3386</v>
      </c>
      <c r="P925" s="33" t="s">
        <v>584</v>
      </c>
      <c r="Q925" s="33" t="s">
        <v>3378</v>
      </c>
      <c r="R925" s="33" t="s">
        <v>3387</v>
      </c>
      <c r="S925">
        <v>1350</v>
      </c>
      <c r="T925" s="2" t="s">
        <v>64</v>
      </c>
      <c r="U925" s="39" t="s">
        <v>64</v>
      </c>
    </row>
    <row r="926" spans="1:21" x14ac:dyDescent="0.35">
      <c r="A926" s="33">
        <v>171232</v>
      </c>
      <c r="B926" s="33" t="s">
        <v>653</v>
      </c>
      <c r="C926" s="33">
        <v>1115029</v>
      </c>
      <c r="D926" s="33" t="s">
        <v>2821</v>
      </c>
      <c r="E926" s="33" t="s">
        <v>7216</v>
      </c>
      <c r="F926" s="33" t="s">
        <v>3370</v>
      </c>
      <c r="G926" s="33" t="s">
        <v>3371</v>
      </c>
      <c r="H926" t="s">
        <v>7217</v>
      </c>
      <c r="I926" s="2">
        <v>214928491</v>
      </c>
      <c r="J926" s="33" t="s">
        <v>7218</v>
      </c>
      <c r="K926" s="33" t="s">
        <v>6693</v>
      </c>
      <c r="L926" s="33" t="s">
        <v>6694</v>
      </c>
      <c r="M926" s="33" t="s">
        <v>3416</v>
      </c>
      <c r="N926" s="33" t="s">
        <v>7219</v>
      </c>
      <c r="O926" s="33" t="s">
        <v>3386</v>
      </c>
      <c r="P926" s="33" t="s">
        <v>438</v>
      </c>
      <c r="Q926" s="33" t="s">
        <v>3378</v>
      </c>
      <c r="R926" s="33" t="s">
        <v>3387</v>
      </c>
      <c r="S926">
        <v>1381</v>
      </c>
      <c r="T926" s="2" t="s">
        <v>64</v>
      </c>
      <c r="U926" s="39" t="s">
        <v>64</v>
      </c>
    </row>
    <row r="927" spans="1:21" x14ac:dyDescent="0.35">
      <c r="A927" s="33">
        <v>171244</v>
      </c>
      <c r="B927" s="33" t="s">
        <v>682</v>
      </c>
      <c r="C927" s="33">
        <v>1115498</v>
      </c>
      <c r="D927" s="33" t="s">
        <v>2845</v>
      </c>
      <c r="E927" s="33" t="s">
        <v>7220</v>
      </c>
      <c r="F927" s="33" t="s">
        <v>3370</v>
      </c>
      <c r="G927" s="33" t="s">
        <v>3371</v>
      </c>
      <c r="H927" t="s">
        <v>7221</v>
      </c>
      <c r="I927" s="2">
        <v>214912150</v>
      </c>
      <c r="J927" s="33" t="s">
        <v>7222</v>
      </c>
      <c r="K927" s="33" t="s">
        <v>6693</v>
      </c>
      <c r="L927" s="33" t="s">
        <v>6694</v>
      </c>
      <c r="M927" s="33" t="s">
        <v>3416</v>
      </c>
      <c r="N927" s="33" t="s">
        <v>7223</v>
      </c>
      <c r="O927" s="33" t="s">
        <v>3386</v>
      </c>
      <c r="P927" s="33" t="s">
        <v>438</v>
      </c>
      <c r="Q927" s="33" t="s">
        <v>3378</v>
      </c>
      <c r="R927" s="33" t="s">
        <v>3387</v>
      </c>
      <c r="S927">
        <v>1098</v>
      </c>
      <c r="T927" s="2" t="s">
        <v>64</v>
      </c>
      <c r="U927" s="39" t="s">
        <v>64</v>
      </c>
    </row>
    <row r="928" spans="1:21" x14ac:dyDescent="0.35">
      <c r="A928" s="33">
        <v>171256</v>
      </c>
      <c r="B928" s="33" t="s">
        <v>1373</v>
      </c>
      <c r="C928" s="33">
        <v>1512623</v>
      </c>
      <c r="D928" s="33" t="s">
        <v>3205</v>
      </c>
      <c r="E928" s="33" t="s">
        <v>7224</v>
      </c>
      <c r="F928" s="33" t="s">
        <v>3370</v>
      </c>
      <c r="G928" s="33" t="s">
        <v>3371</v>
      </c>
      <c r="H928" t="s">
        <v>7225</v>
      </c>
      <c r="I928" s="2">
        <v>265525190</v>
      </c>
      <c r="J928" s="33" t="s">
        <v>7226</v>
      </c>
      <c r="K928" s="33" t="s">
        <v>7099</v>
      </c>
      <c r="L928" s="33" t="s">
        <v>3394</v>
      </c>
      <c r="M928" s="33" t="s">
        <v>3394</v>
      </c>
      <c r="N928" s="33" t="s">
        <v>7227</v>
      </c>
      <c r="O928" s="33" t="s">
        <v>3386</v>
      </c>
      <c r="P928" s="33" t="s">
        <v>584</v>
      </c>
      <c r="Q928" s="33" t="s">
        <v>3378</v>
      </c>
      <c r="R928" s="33" t="s">
        <v>3456</v>
      </c>
      <c r="S928">
        <v>2054</v>
      </c>
      <c r="T928" s="2" t="s">
        <v>64</v>
      </c>
      <c r="U928" s="39" t="s">
        <v>64</v>
      </c>
    </row>
    <row r="929" spans="1:21" x14ac:dyDescent="0.35">
      <c r="A929" s="33">
        <v>171268</v>
      </c>
      <c r="B929" s="33" t="s">
        <v>1419</v>
      </c>
      <c r="C929" s="33">
        <v>1510410</v>
      </c>
      <c r="D929" s="33" t="s">
        <v>3211</v>
      </c>
      <c r="E929" s="33" t="s">
        <v>7228</v>
      </c>
      <c r="F929" s="33" t="s">
        <v>3370</v>
      </c>
      <c r="G929" s="33" t="s">
        <v>3371</v>
      </c>
      <c r="H929" t="s">
        <v>7229</v>
      </c>
      <c r="I929" s="2">
        <v>212557940</v>
      </c>
      <c r="J929" s="33" t="s">
        <v>7230</v>
      </c>
      <c r="K929" s="33" t="s">
        <v>7011</v>
      </c>
      <c r="L929" s="33" t="s">
        <v>7012</v>
      </c>
      <c r="M929" s="33" t="s">
        <v>3394</v>
      </c>
      <c r="N929" s="33" t="s">
        <v>7231</v>
      </c>
      <c r="O929" s="33" t="s">
        <v>3386</v>
      </c>
      <c r="P929" s="33" t="s">
        <v>584</v>
      </c>
      <c r="Q929" s="33" t="s">
        <v>3378</v>
      </c>
      <c r="R929" s="33" t="s">
        <v>3398</v>
      </c>
      <c r="S929">
        <v>2507</v>
      </c>
      <c r="T929" s="2" t="s">
        <v>64</v>
      </c>
      <c r="U929" s="39" t="s">
        <v>3399</v>
      </c>
    </row>
    <row r="930" spans="1:21" x14ac:dyDescent="0.35">
      <c r="A930" s="33">
        <v>171268</v>
      </c>
      <c r="B930" s="33" t="s">
        <v>1396</v>
      </c>
      <c r="C930" s="33">
        <v>1510944</v>
      </c>
      <c r="D930" s="33" t="s">
        <v>3211</v>
      </c>
      <c r="E930" s="33" t="s">
        <v>7228</v>
      </c>
      <c r="F930" s="33" t="s">
        <v>3389</v>
      </c>
      <c r="G930" s="33" t="s">
        <v>3371</v>
      </c>
      <c r="H930" t="s">
        <v>7229</v>
      </c>
      <c r="I930" s="2">
        <v>212557940</v>
      </c>
      <c r="J930" s="33" t="s">
        <v>7232</v>
      </c>
      <c r="K930" s="33" t="s">
        <v>7011</v>
      </c>
      <c r="L930" s="33" t="s">
        <v>7012</v>
      </c>
      <c r="M930" s="33" t="s">
        <v>3394</v>
      </c>
      <c r="N930" s="33" t="s">
        <v>7233</v>
      </c>
      <c r="O930" s="33" t="s">
        <v>3386</v>
      </c>
      <c r="P930" s="33" t="s">
        <v>584</v>
      </c>
      <c r="Q930" s="33" t="s">
        <v>3378</v>
      </c>
      <c r="R930" s="33" t="s">
        <v>3387</v>
      </c>
      <c r="S930">
        <v>2507</v>
      </c>
      <c r="T930" s="2" t="s">
        <v>64</v>
      </c>
      <c r="U930" s="39" t="s">
        <v>64</v>
      </c>
    </row>
    <row r="931" spans="1:21" x14ac:dyDescent="0.35">
      <c r="A931" s="33">
        <v>171270</v>
      </c>
      <c r="B931" s="33" t="s">
        <v>1441</v>
      </c>
      <c r="C931" s="33">
        <v>1510770</v>
      </c>
      <c r="D931" s="33" t="s">
        <v>3217</v>
      </c>
      <c r="E931" s="33" t="s">
        <v>7234</v>
      </c>
      <c r="F931" s="33" t="s">
        <v>3370</v>
      </c>
      <c r="G931" s="33" t="s">
        <v>3371</v>
      </c>
      <c r="H931" t="s">
        <v>7235</v>
      </c>
      <c r="I931" s="2">
        <v>212269840</v>
      </c>
      <c r="J931" s="33" t="s">
        <v>7236</v>
      </c>
      <c r="K931" s="33" t="s">
        <v>7029</v>
      </c>
      <c r="L931" s="33" t="s">
        <v>7012</v>
      </c>
      <c r="M931" s="33" t="s">
        <v>3394</v>
      </c>
      <c r="N931" s="33" t="s">
        <v>7237</v>
      </c>
      <c r="O931" s="33" t="s">
        <v>3386</v>
      </c>
      <c r="P931" s="33" t="s">
        <v>584</v>
      </c>
      <c r="Q931" s="33" t="s">
        <v>3378</v>
      </c>
      <c r="R931" s="33" t="s">
        <v>3418</v>
      </c>
      <c r="S931">
        <v>1258</v>
      </c>
      <c r="T931" s="2" t="s">
        <v>64</v>
      </c>
      <c r="U931" s="39" t="s">
        <v>64</v>
      </c>
    </row>
    <row r="932" spans="1:21" x14ac:dyDescent="0.35">
      <c r="A932" s="33">
        <v>171281</v>
      </c>
      <c r="B932" s="33" t="s">
        <v>1462</v>
      </c>
      <c r="C932" s="33">
        <v>1510845</v>
      </c>
      <c r="D932" s="33" t="s">
        <v>3223</v>
      </c>
      <c r="E932" s="33" t="s">
        <v>7238</v>
      </c>
      <c r="F932" s="33" t="s">
        <v>3370</v>
      </c>
      <c r="G932" s="33" t="s">
        <v>3371</v>
      </c>
      <c r="H932" t="s">
        <v>7239</v>
      </c>
      <c r="I932" s="2">
        <v>212275510</v>
      </c>
      <c r="J932" s="33" t="s">
        <v>7240</v>
      </c>
      <c r="K932" s="33" t="s">
        <v>7029</v>
      </c>
      <c r="L932" s="33" t="s">
        <v>7012</v>
      </c>
      <c r="M932" s="33" t="s">
        <v>3394</v>
      </c>
      <c r="N932" s="33" t="s">
        <v>7241</v>
      </c>
      <c r="O932" s="33" t="s">
        <v>3386</v>
      </c>
      <c r="P932" s="33" t="s">
        <v>584</v>
      </c>
      <c r="Q932" s="33" t="s">
        <v>3378</v>
      </c>
      <c r="R932" s="33" t="s">
        <v>3387</v>
      </c>
      <c r="S932">
        <v>1496</v>
      </c>
      <c r="T932" s="2" t="s">
        <v>64</v>
      </c>
      <c r="U932" s="39" t="s">
        <v>64</v>
      </c>
    </row>
    <row r="933" spans="1:21" x14ac:dyDescent="0.35">
      <c r="A933" s="33">
        <v>171293</v>
      </c>
      <c r="B933" s="33" t="s">
        <v>1437</v>
      </c>
      <c r="C933" s="33">
        <v>1403002</v>
      </c>
      <c r="D933" s="33" t="s">
        <v>3193</v>
      </c>
      <c r="E933" s="33" t="s">
        <v>7242</v>
      </c>
      <c r="F933" s="33" t="s">
        <v>3389</v>
      </c>
      <c r="G933" s="33" t="s">
        <v>3371</v>
      </c>
      <c r="H933" t="s">
        <v>7243</v>
      </c>
      <c r="I933" s="2">
        <v>243579480</v>
      </c>
      <c r="J933" s="33" t="s">
        <v>7244</v>
      </c>
      <c r="K933" s="33" t="s">
        <v>7245</v>
      </c>
      <c r="L933" s="33" t="s">
        <v>6730</v>
      </c>
      <c r="M933" s="33" t="s">
        <v>3405</v>
      </c>
      <c r="N933" s="33" t="s">
        <v>7246</v>
      </c>
      <c r="O933" s="33" t="s">
        <v>3386</v>
      </c>
      <c r="P933" s="33" t="s">
        <v>467</v>
      </c>
      <c r="Q933" s="33" t="s">
        <v>3378</v>
      </c>
      <c r="R933" s="33" t="s">
        <v>3387</v>
      </c>
      <c r="S933">
        <v>2233</v>
      </c>
      <c r="T933" s="2" t="s">
        <v>64</v>
      </c>
      <c r="U933" s="39" t="s">
        <v>64</v>
      </c>
    </row>
    <row r="934" spans="1:21" x14ac:dyDescent="0.35">
      <c r="A934" s="33">
        <v>171293</v>
      </c>
      <c r="B934" s="33" t="s">
        <v>1458</v>
      </c>
      <c r="C934" s="33">
        <v>1403268</v>
      </c>
      <c r="D934" s="33" t="s">
        <v>3193</v>
      </c>
      <c r="E934" s="33" t="s">
        <v>7242</v>
      </c>
      <c r="F934" s="33" t="s">
        <v>3370</v>
      </c>
      <c r="G934" s="33" t="s">
        <v>3371</v>
      </c>
      <c r="H934" t="s">
        <v>7243</v>
      </c>
      <c r="I934" s="2">
        <v>243579480</v>
      </c>
      <c r="J934" s="33" t="s">
        <v>7247</v>
      </c>
      <c r="K934" s="33" t="s">
        <v>7245</v>
      </c>
      <c r="L934" s="33" t="s">
        <v>6730</v>
      </c>
      <c r="M934" s="33" t="s">
        <v>3405</v>
      </c>
      <c r="N934" s="33" t="s">
        <v>7248</v>
      </c>
      <c r="O934" s="33" t="s">
        <v>3386</v>
      </c>
      <c r="P934" s="33" t="s">
        <v>467</v>
      </c>
      <c r="Q934" s="33" t="s">
        <v>3378</v>
      </c>
      <c r="R934" s="33" t="s">
        <v>3398</v>
      </c>
      <c r="S934">
        <v>2233</v>
      </c>
      <c r="T934" s="2" t="s">
        <v>64</v>
      </c>
      <c r="U934" s="39" t="s">
        <v>3399</v>
      </c>
    </row>
    <row r="935" spans="1:21" x14ac:dyDescent="0.35">
      <c r="A935" s="33">
        <v>171300</v>
      </c>
      <c r="B935" s="33" t="s">
        <v>1483</v>
      </c>
      <c r="C935" s="33">
        <v>1506687</v>
      </c>
      <c r="D935" s="33" t="s">
        <v>3229</v>
      </c>
      <c r="E935" s="33" t="s">
        <v>7249</v>
      </c>
      <c r="F935" s="33" t="s">
        <v>3370</v>
      </c>
      <c r="G935" s="33" t="s">
        <v>3371</v>
      </c>
      <c r="H935" t="s">
        <v>7250</v>
      </c>
      <c r="I935" s="2">
        <v>212807547</v>
      </c>
      <c r="J935" s="33" t="s">
        <v>7251</v>
      </c>
      <c r="K935" s="33" t="s">
        <v>7094</v>
      </c>
      <c r="L935" s="33" t="s">
        <v>7041</v>
      </c>
      <c r="M935" s="33" t="s">
        <v>3394</v>
      </c>
      <c r="N935" s="33" t="s">
        <v>7252</v>
      </c>
      <c r="O935" s="33" t="s">
        <v>3386</v>
      </c>
      <c r="P935" s="33" t="s">
        <v>584</v>
      </c>
      <c r="Q935" s="33" t="s">
        <v>3378</v>
      </c>
      <c r="R935" s="33" t="s">
        <v>3387</v>
      </c>
      <c r="S935">
        <v>926</v>
      </c>
      <c r="T935" s="2" t="s">
        <v>64</v>
      </c>
      <c r="U935" s="39" t="s">
        <v>64</v>
      </c>
    </row>
    <row r="936" spans="1:21" x14ac:dyDescent="0.35">
      <c r="A936" s="33">
        <v>171311</v>
      </c>
      <c r="B936" s="33" t="s">
        <v>1502</v>
      </c>
      <c r="C936" s="33">
        <v>1506392</v>
      </c>
      <c r="D936" s="33" t="s">
        <v>3235</v>
      </c>
      <c r="E936" s="33" t="s">
        <v>7253</v>
      </c>
      <c r="F936" s="33" t="s">
        <v>3389</v>
      </c>
      <c r="G936" s="33" t="s">
        <v>3371</v>
      </c>
      <c r="H936" t="s">
        <v>7254</v>
      </c>
      <c r="I936" s="2">
        <v>212896031</v>
      </c>
      <c r="J936" s="33" t="s">
        <v>7255</v>
      </c>
      <c r="K936" s="33" t="s">
        <v>7094</v>
      </c>
      <c r="L936" s="33" t="s">
        <v>7041</v>
      </c>
      <c r="M936" s="33" t="s">
        <v>3394</v>
      </c>
      <c r="N936" s="33" t="s">
        <v>7256</v>
      </c>
      <c r="O936" s="33" t="s">
        <v>3386</v>
      </c>
      <c r="P936" s="33" t="s">
        <v>584</v>
      </c>
      <c r="Q936" s="33" t="s">
        <v>3378</v>
      </c>
      <c r="R936" s="33" t="s">
        <v>3387</v>
      </c>
      <c r="S936">
        <v>2055</v>
      </c>
      <c r="T936" s="2" t="s">
        <v>64</v>
      </c>
      <c r="U936" s="39" t="s">
        <v>64</v>
      </c>
    </row>
    <row r="937" spans="1:21" x14ac:dyDescent="0.35">
      <c r="A937" s="33">
        <v>171311</v>
      </c>
      <c r="B937" s="33" t="s">
        <v>1521</v>
      </c>
      <c r="C937" s="33">
        <v>1506585</v>
      </c>
      <c r="D937" s="33" t="s">
        <v>3235</v>
      </c>
      <c r="E937" s="33" t="s">
        <v>7253</v>
      </c>
      <c r="F937" s="33" t="s">
        <v>3370</v>
      </c>
      <c r="G937" s="33" t="s">
        <v>3371</v>
      </c>
      <c r="H937" t="s">
        <v>7254</v>
      </c>
      <c r="I937" s="2">
        <v>212896031</v>
      </c>
      <c r="J937" s="33" t="s">
        <v>7255</v>
      </c>
      <c r="K937" s="33" t="s">
        <v>7094</v>
      </c>
      <c r="L937" s="33" t="s">
        <v>7041</v>
      </c>
      <c r="M937" s="33" t="s">
        <v>3394</v>
      </c>
      <c r="N937" s="33" t="s">
        <v>7257</v>
      </c>
      <c r="O937" s="33" t="s">
        <v>3386</v>
      </c>
      <c r="P937" s="33" t="s">
        <v>584</v>
      </c>
      <c r="Q937" s="33" t="s">
        <v>3378</v>
      </c>
      <c r="R937" s="33" t="s">
        <v>3398</v>
      </c>
      <c r="S937">
        <v>2055</v>
      </c>
      <c r="T937" s="2" t="s">
        <v>64</v>
      </c>
      <c r="U937" s="39" t="s">
        <v>3399</v>
      </c>
    </row>
    <row r="938" spans="1:21" x14ac:dyDescent="0.35">
      <c r="A938" s="33">
        <v>171323</v>
      </c>
      <c r="B938" s="33" t="s">
        <v>1498</v>
      </c>
      <c r="C938" s="33">
        <v>1406547</v>
      </c>
      <c r="D938" s="33" t="s">
        <v>3202</v>
      </c>
      <c r="E938" s="33" t="s">
        <v>7258</v>
      </c>
      <c r="F938" s="33" t="s">
        <v>3389</v>
      </c>
      <c r="G938" s="33" t="s">
        <v>3371</v>
      </c>
      <c r="H938" t="s">
        <v>7259</v>
      </c>
      <c r="I938" s="2">
        <v>243789870</v>
      </c>
      <c r="J938" s="33" t="s">
        <v>7260</v>
      </c>
      <c r="K938" s="33" t="s">
        <v>7261</v>
      </c>
      <c r="L938" s="33" t="s">
        <v>6781</v>
      </c>
      <c r="M938" s="33" t="s">
        <v>3405</v>
      </c>
      <c r="N938" s="33" t="s">
        <v>7262</v>
      </c>
      <c r="O938" s="33" t="s">
        <v>3386</v>
      </c>
      <c r="P938" s="33" t="s">
        <v>467</v>
      </c>
      <c r="Q938" s="33" t="s">
        <v>3378</v>
      </c>
      <c r="R938" s="33" t="s">
        <v>3398</v>
      </c>
      <c r="S938">
        <v>2141</v>
      </c>
      <c r="T938" s="2" t="s">
        <v>64</v>
      </c>
      <c r="U938" s="39" t="s">
        <v>3399</v>
      </c>
    </row>
    <row r="939" spans="1:21" x14ac:dyDescent="0.35">
      <c r="A939" s="33">
        <v>171323</v>
      </c>
      <c r="B939" s="33" t="s">
        <v>1479</v>
      </c>
      <c r="C939" s="33">
        <v>1406964</v>
      </c>
      <c r="D939" s="33" t="s">
        <v>3202</v>
      </c>
      <c r="E939" s="33" t="s">
        <v>7258</v>
      </c>
      <c r="F939" s="33" t="s">
        <v>3370</v>
      </c>
      <c r="G939" s="33" t="s">
        <v>3371</v>
      </c>
      <c r="H939" t="s">
        <v>7259</v>
      </c>
      <c r="I939" s="2">
        <v>243789870</v>
      </c>
      <c r="J939" s="33" t="s">
        <v>7263</v>
      </c>
      <c r="K939" s="33" t="s">
        <v>7261</v>
      </c>
      <c r="L939" s="33" t="s">
        <v>6781</v>
      </c>
      <c r="M939" s="33" t="s">
        <v>3405</v>
      </c>
      <c r="N939" s="33" t="s">
        <v>7264</v>
      </c>
      <c r="O939" s="33" t="s">
        <v>3386</v>
      </c>
      <c r="P939" s="33" t="s">
        <v>467</v>
      </c>
      <c r="Q939" s="33" t="s">
        <v>3378</v>
      </c>
      <c r="R939" s="33" t="s">
        <v>3418</v>
      </c>
      <c r="S939">
        <v>2141</v>
      </c>
      <c r="T939" s="2" t="s">
        <v>64</v>
      </c>
      <c r="U939" s="39" t="s">
        <v>64</v>
      </c>
    </row>
    <row r="940" spans="1:21" x14ac:dyDescent="0.35">
      <c r="A940" s="33">
        <v>171335</v>
      </c>
      <c r="B940" s="33" t="s">
        <v>971</v>
      </c>
      <c r="C940" s="33">
        <v>1012001</v>
      </c>
      <c r="D940" s="33" t="s">
        <v>2987</v>
      </c>
      <c r="E940" s="33" t="s">
        <v>7265</v>
      </c>
      <c r="F940" s="33" t="s">
        <v>3389</v>
      </c>
      <c r="G940" s="33" t="s">
        <v>3371</v>
      </c>
      <c r="H940" t="s">
        <v>7266</v>
      </c>
      <c r="I940" s="2">
        <v>262968877</v>
      </c>
      <c r="J940" s="33" t="s">
        <v>7267</v>
      </c>
      <c r="K940" s="33" t="s">
        <v>7268</v>
      </c>
      <c r="L940" s="33" t="s">
        <v>7269</v>
      </c>
      <c r="M940" s="33" t="s">
        <v>119</v>
      </c>
      <c r="N940" s="33" t="s">
        <v>7270</v>
      </c>
      <c r="O940" s="33" t="s">
        <v>3386</v>
      </c>
      <c r="P940" s="33" t="s">
        <v>125</v>
      </c>
      <c r="Q940" s="33" t="s">
        <v>3378</v>
      </c>
      <c r="R940" s="33" t="s">
        <v>3542</v>
      </c>
      <c r="S940">
        <v>1192</v>
      </c>
      <c r="T940" s="2" t="s">
        <v>64</v>
      </c>
      <c r="U940" s="39" t="s">
        <v>64</v>
      </c>
    </row>
    <row r="941" spans="1:21" x14ac:dyDescent="0.35">
      <c r="A941" s="33">
        <v>171335</v>
      </c>
      <c r="B941" s="33" t="s">
        <v>944</v>
      </c>
      <c r="C941" s="33">
        <v>1012002</v>
      </c>
      <c r="D941" s="33" t="s">
        <v>2987</v>
      </c>
      <c r="E941" s="33" t="s">
        <v>7265</v>
      </c>
      <c r="F941" s="33" t="s">
        <v>3389</v>
      </c>
      <c r="G941" s="33" t="s">
        <v>3371</v>
      </c>
      <c r="H941" t="s">
        <v>7266</v>
      </c>
      <c r="I941" s="2">
        <v>262968877</v>
      </c>
      <c r="J941" s="33" t="s">
        <v>7271</v>
      </c>
      <c r="K941" s="33" t="s">
        <v>7272</v>
      </c>
      <c r="L941" s="33" t="s">
        <v>7269</v>
      </c>
      <c r="M941" s="33" t="s">
        <v>119</v>
      </c>
      <c r="N941" s="33" t="s">
        <v>7273</v>
      </c>
      <c r="O941" s="33" t="s">
        <v>3386</v>
      </c>
      <c r="P941" s="33" t="s">
        <v>125</v>
      </c>
      <c r="Q941" s="33" t="s">
        <v>3378</v>
      </c>
      <c r="R941" s="33" t="s">
        <v>3542</v>
      </c>
      <c r="S941">
        <v>1192</v>
      </c>
      <c r="T941" s="2" t="s">
        <v>64</v>
      </c>
      <c r="U941" s="39" t="s">
        <v>64</v>
      </c>
    </row>
    <row r="942" spans="1:21" x14ac:dyDescent="0.35">
      <c r="A942" s="33">
        <v>171335</v>
      </c>
      <c r="B942" s="33" t="s">
        <v>997</v>
      </c>
      <c r="C942" s="33">
        <v>1012003</v>
      </c>
      <c r="D942" s="33" t="s">
        <v>2987</v>
      </c>
      <c r="E942" s="33" t="s">
        <v>7265</v>
      </c>
      <c r="F942" s="33" t="s">
        <v>3370</v>
      </c>
      <c r="G942" s="33" t="s">
        <v>3371</v>
      </c>
      <c r="H942" t="s">
        <v>7266</v>
      </c>
      <c r="I942" s="2">
        <v>262968877</v>
      </c>
      <c r="J942" s="33" t="s">
        <v>7274</v>
      </c>
      <c r="K942" s="33" t="s">
        <v>7275</v>
      </c>
      <c r="L942" s="33" t="s">
        <v>7269</v>
      </c>
      <c r="M942" s="33" t="s">
        <v>119</v>
      </c>
      <c r="N942" s="33" t="s">
        <v>7276</v>
      </c>
      <c r="O942" s="33" t="s">
        <v>3386</v>
      </c>
      <c r="P942" s="33" t="s">
        <v>125</v>
      </c>
      <c r="Q942" s="33" t="s">
        <v>3378</v>
      </c>
      <c r="R942" s="33" t="s">
        <v>3398</v>
      </c>
      <c r="S942">
        <v>1192</v>
      </c>
      <c r="T942" s="2" t="s">
        <v>64</v>
      </c>
      <c r="U942" s="39" t="s">
        <v>3399</v>
      </c>
    </row>
    <row r="943" spans="1:21" x14ac:dyDescent="0.35">
      <c r="A943" s="33">
        <v>171335</v>
      </c>
      <c r="B943" s="33" t="s">
        <v>916</v>
      </c>
      <c r="C943" s="33">
        <v>1012878</v>
      </c>
      <c r="D943" s="33" t="s">
        <v>2987</v>
      </c>
      <c r="E943" s="33" t="s">
        <v>7265</v>
      </c>
      <c r="F943" s="33" t="s">
        <v>3389</v>
      </c>
      <c r="G943" s="33" t="s">
        <v>3371</v>
      </c>
      <c r="H943" t="s">
        <v>7266</v>
      </c>
      <c r="I943" s="2">
        <v>262968877</v>
      </c>
      <c r="J943" s="33" t="s">
        <v>7277</v>
      </c>
      <c r="K943" s="33" t="s">
        <v>7275</v>
      </c>
      <c r="L943" s="33" t="s">
        <v>7269</v>
      </c>
      <c r="M943" s="33" t="s">
        <v>119</v>
      </c>
      <c r="N943" s="33" t="s">
        <v>7278</v>
      </c>
      <c r="O943" s="33" t="s">
        <v>3386</v>
      </c>
      <c r="P943" s="33" t="s">
        <v>125</v>
      </c>
      <c r="Q943" s="33" t="s">
        <v>3378</v>
      </c>
      <c r="R943" s="33" t="s">
        <v>3542</v>
      </c>
      <c r="S943">
        <v>1192</v>
      </c>
      <c r="T943" s="2" t="s">
        <v>64</v>
      </c>
      <c r="U943" s="39" t="s">
        <v>64</v>
      </c>
    </row>
    <row r="944" spans="1:21" x14ac:dyDescent="0.35">
      <c r="A944" s="33">
        <v>171347</v>
      </c>
      <c r="B944" s="33" t="s">
        <v>1024</v>
      </c>
      <c r="C944" s="33">
        <v>1005666</v>
      </c>
      <c r="D944" s="33" t="s">
        <v>3009</v>
      </c>
      <c r="E944" s="33" t="s">
        <v>7279</v>
      </c>
      <c r="F944" s="33" t="s">
        <v>3370</v>
      </c>
      <c r="G944" s="33" t="s">
        <v>3371</v>
      </c>
      <c r="H944" t="s">
        <v>7280</v>
      </c>
      <c r="I944" s="2">
        <v>262604666</v>
      </c>
      <c r="J944" s="33" t="s">
        <v>7281</v>
      </c>
      <c r="K944" s="33" t="s">
        <v>7282</v>
      </c>
      <c r="L944" s="33" t="s">
        <v>7283</v>
      </c>
      <c r="M944" s="33" t="s">
        <v>119</v>
      </c>
      <c r="N944" s="33" t="s">
        <v>7284</v>
      </c>
      <c r="O944" s="33" t="s">
        <v>3386</v>
      </c>
      <c r="P944" s="33" t="s">
        <v>125</v>
      </c>
      <c r="Q944" s="33" t="s">
        <v>3378</v>
      </c>
      <c r="R944" s="33" t="s">
        <v>3379</v>
      </c>
      <c r="S944">
        <v>1488</v>
      </c>
      <c r="T944" s="2" t="s">
        <v>64</v>
      </c>
      <c r="U944" s="39" t="s">
        <v>64</v>
      </c>
    </row>
    <row r="945" spans="1:21" x14ac:dyDescent="0.35">
      <c r="A945" s="33">
        <v>171359</v>
      </c>
      <c r="B945" s="33" t="s">
        <v>1541</v>
      </c>
      <c r="C945" s="33">
        <v>1512114</v>
      </c>
      <c r="D945" s="33" t="s">
        <v>3239</v>
      </c>
      <c r="E945" s="33" t="s">
        <v>7285</v>
      </c>
      <c r="F945" s="33" t="s">
        <v>3370</v>
      </c>
      <c r="G945" s="33" t="s">
        <v>3371</v>
      </c>
      <c r="H945" t="s">
        <v>7286</v>
      </c>
      <c r="I945" s="2">
        <v>265553007</v>
      </c>
      <c r="J945" s="33" t="s">
        <v>7287</v>
      </c>
      <c r="K945" s="33" t="s">
        <v>7099</v>
      </c>
      <c r="L945" s="33" t="s">
        <v>3394</v>
      </c>
      <c r="M945" s="33" t="s">
        <v>3394</v>
      </c>
      <c r="N945" s="33" t="s">
        <v>7288</v>
      </c>
      <c r="O945" s="33" t="s">
        <v>3386</v>
      </c>
      <c r="P945" s="33" t="s">
        <v>584</v>
      </c>
      <c r="Q945" s="33" t="s">
        <v>3378</v>
      </c>
      <c r="R945" s="33" t="s">
        <v>3418</v>
      </c>
      <c r="S945">
        <v>2058</v>
      </c>
      <c r="T945" s="2" t="s">
        <v>64</v>
      </c>
      <c r="U945" s="39" t="s">
        <v>64</v>
      </c>
    </row>
    <row r="946" spans="1:21" x14ac:dyDescent="0.35">
      <c r="A946" s="33">
        <v>171360</v>
      </c>
      <c r="B946" s="33" t="s">
        <v>510</v>
      </c>
      <c r="C946" s="33">
        <v>1106812</v>
      </c>
      <c r="D946" s="33" t="s">
        <v>2727</v>
      </c>
      <c r="E946" s="33" t="s">
        <v>7289</v>
      </c>
      <c r="F946" s="33" t="s">
        <v>3370</v>
      </c>
      <c r="G946" s="33" t="s">
        <v>3371</v>
      </c>
      <c r="H946" t="s">
        <v>7290</v>
      </c>
      <c r="I946" s="2">
        <v>217960352</v>
      </c>
      <c r="J946" s="33" t="s">
        <v>7291</v>
      </c>
      <c r="K946" s="33" t="s">
        <v>6688</v>
      </c>
      <c r="L946" s="33" t="s">
        <v>3416</v>
      </c>
      <c r="M946" s="33" t="s">
        <v>3416</v>
      </c>
      <c r="N946" s="33" t="s">
        <v>7292</v>
      </c>
      <c r="O946" s="33" t="s">
        <v>3386</v>
      </c>
      <c r="P946" s="33" t="s">
        <v>497</v>
      </c>
      <c r="Q946" s="33" t="s">
        <v>3378</v>
      </c>
      <c r="R946" s="33" t="s">
        <v>3387</v>
      </c>
      <c r="S946">
        <v>1112</v>
      </c>
      <c r="T946" s="2" t="s">
        <v>64</v>
      </c>
      <c r="U946" s="39" t="s">
        <v>64</v>
      </c>
    </row>
    <row r="947" spans="1:21" x14ac:dyDescent="0.35">
      <c r="A947" s="33">
        <v>171372</v>
      </c>
      <c r="B947" s="33" t="s">
        <v>540</v>
      </c>
      <c r="C947" s="33">
        <v>1106123</v>
      </c>
      <c r="D947" s="33" t="s">
        <v>2751</v>
      </c>
      <c r="E947" s="33" t="s">
        <v>7293</v>
      </c>
      <c r="F947" s="33" t="s">
        <v>3370</v>
      </c>
      <c r="G947" s="33" t="s">
        <v>3371</v>
      </c>
      <c r="H947" t="s">
        <v>7294</v>
      </c>
      <c r="I947" s="2">
        <v>213646097</v>
      </c>
      <c r="J947" s="33" t="s">
        <v>7295</v>
      </c>
      <c r="K947" s="33" t="s">
        <v>6688</v>
      </c>
      <c r="L947" s="33" t="s">
        <v>3416</v>
      </c>
      <c r="M947" s="33" t="s">
        <v>3416</v>
      </c>
      <c r="N947" s="33" t="s">
        <v>7296</v>
      </c>
      <c r="O947" s="33" t="s">
        <v>3386</v>
      </c>
      <c r="P947" s="33" t="s">
        <v>497</v>
      </c>
      <c r="Q947" s="33" t="s">
        <v>3378</v>
      </c>
      <c r="R947" s="33" t="s">
        <v>3387</v>
      </c>
      <c r="S947">
        <v>950</v>
      </c>
      <c r="T947" s="2" t="s">
        <v>64</v>
      </c>
      <c r="U947" s="39" t="s">
        <v>64</v>
      </c>
    </row>
    <row r="948" spans="1:21" x14ac:dyDescent="0.35">
      <c r="A948" s="33">
        <v>171384</v>
      </c>
      <c r="B948" s="33" t="s">
        <v>627</v>
      </c>
      <c r="C948" s="33">
        <v>1106033</v>
      </c>
      <c r="D948" s="33" t="s">
        <v>2775</v>
      </c>
      <c r="E948" s="33" t="s">
        <v>7297</v>
      </c>
      <c r="F948" s="33" t="s">
        <v>3370</v>
      </c>
      <c r="G948" s="33" t="s">
        <v>3371</v>
      </c>
      <c r="H948" t="s">
        <v>7298</v>
      </c>
      <c r="I948" s="2">
        <v>218590502</v>
      </c>
      <c r="J948" s="33" t="s">
        <v>7299</v>
      </c>
      <c r="K948" s="33" t="s">
        <v>6688</v>
      </c>
      <c r="L948" s="33" t="s">
        <v>3416</v>
      </c>
      <c r="M948" s="33" t="s">
        <v>3416</v>
      </c>
      <c r="N948" s="33" t="s">
        <v>7300</v>
      </c>
      <c r="O948" s="33" t="s">
        <v>3386</v>
      </c>
      <c r="P948" s="33" t="s">
        <v>497</v>
      </c>
      <c r="Q948" s="33" t="s">
        <v>3378</v>
      </c>
      <c r="R948" s="33" t="s">
        <v>3398</v>
      </c>
      <c r="S948">
        <v>2092</v>
      </c>
      <c r="T948" s="2" t="s">
        <v>64</v>
      </c>
      <c r="U948" s="39" t="s">
        <v>3399</v>
      </c>
    </row>
    <row r="949" spans="1:21" x14ac:dyDescent="0.35">
      <c r="A949" s="33">
        <v>171384</v>
      </c>
      <c r="B949" s="33" t="s">
        <v>597</v>
      </c>
      <c r="C949" s="33">
        <v>1106126</v>
      </c>
      <c r="D949" s="33" t="s">
        <v>2775</v>
      </c>
      <c r="E949" s="33" t="s">
        <v>7297</v>
      </c>
      <c r="F949" s="33" t="s">
        <v>3389</v>
      </c>
      <c r="G949" s="33" t="s">
        <v>3371</v>
      </c>
      <c r="H949" t="s">
        <v>7298</v>
      </c>
      <c r="I949" s="2">
        <v>218590502</v>
      </c>
      <c r="J949" s="33" t="s">
        <v>7301</v>
      </c>
      <c r="K949" s="33" t="s">
        <v>6688</v>
      </c>
      <c r="L949" s="33" t="s">
        <v>3416</v>
      </c>
      <c r="M949" s="33" t="s">
        <v>3416</v>
      </c>
      <c r="N949" s="33" t="s">
        <v>7302</v>
      </c>
      <c r="O949" s="33" t="s">
        <v>3386</v>
      </c>
      <c r="P949" s="33" t="s">
        <v>497</v>
      </c>
      <c r="Q949" s="33" t="s">
        <v>3378</v>
      </c>
      <c r="R949" s="33" t="s">
        <v>3387</v>
      </c>
      <c r="S949">
        <v>2092</v>
      </c>
      <c r="T949" s="2" t="s">
        <v>64</v>
      </c>
      <c r="U949" s="39" t="s">
        <v>64</v>
      </c>
    </row>
    <row r="950" spans="1:21" x14ac:dyDescent="0.35">
      <c r="A950" s="33">
        <v>171384</v>
      </c>
      <c r="B950" s="33" t="s">
        <v>568</v>
      </c>
      <c r="C950" s="33">
        <v>1106689</v>
      </c>
      <c r="D950" s="33" t="s">
        <v>2775</v>
      </c>
      <c r="E950" s="33" t="s">
        <v>7297</v>
      </c>
      <c r="F950" s="33" t="s">
        <v>3389</v>
      </c>
      <c r="G950" s="33" t="s">
        <v>3371</v>
      </c>
      <c r="H950" t="s">
        <v>7298</v>
      </c>
      <c r="I950" s="2">
        <v>218590502</v>
      </c>
      <c r="J950" s="33" t="s">
        <v>7303</v>
      </c>
      <c r="K950" s="33" t="s">
        <v>6688</v>
      </c>
      <c r="L950" s="33" t="s">
        <v>3416</v>
      </c>
      <c r="M950" s="33" t="s">
        <v>3416</v>
      </c>
      <c r="N950" s="33" t="s">
        <v>7304</v>
      </c>
      <c r="O950" s="33" t="s">
        <v>3386</v>
      </c>
      <c r="P950" s="33" t="s">
        <v>497</v>
      </c>
      <c r="Q950" s="33" t="s">
        <v>3378</v>
      </c>
      <c r="R950" s="33" t="s">
        <v>3387</v>
      </c>
      <c r="S950">
        <v>2092</v>
      </c>
      <c r="T950" s="2" t="s">
        <v>64</v>
      </c>
      <c r="U950" s="39" t="s">
        <v>64</v>
      </c>
    </row>
    <row r="951" spans="1:21" x14ac:dyDescent="0.35">
      <c r="A951" s="33">
        <v>171396</v>
      </c>
      <c r="B951" s="33" t="s">
        <v>655</v>
      </c>
      <c r="C951" s="33">
        <v>1106304</v>
      </c>
      <c r="D951" s="33" t="s">
        <v>2799</v>
      </c>
      <c r="E951" s="33" t="s">
        <v>7305</v>
      </c>
      <c r="F951" s="33" t="s">
        <v>3370</v>
      </c>
      <c r="G951" s="33" t="s">
        <v>3371</v>
      </c>
      <c r="H951" t="s">
        <v>7306</v>
      </c>
      <c r="I951" s="2">
        <v>218376669</v>
      </c>
      <c r="J951" s="33" t="s">
        <v>7307</v>
      </c>
      <c r="K951" s="33" t="s">
        <v>6688</v>
      </c>
      <c r="L951" s="33" t="s">
        <v>3416</v>
      </c>
      <c r="M951" s="33" t="s">
        <v>3416</v>
      </c>
      <c r="N951" s="33" t="s">
        <v>7308</v>
      </c>
      <c r="O951" s="33" t="s">
        <v>3386</v>
      </c>
      <c r="P951" s="33" t="s">
        <v>497</v>
      </c>
      <c r="Q951" s="33" t="s">
        <v>3378</v>
      </c>
      <c r="R951" s="33" t="s">
        <v>4892</v>
      </c>
      <c r="S951">
        <v>782</v>
      </c>
      <c r="T951" s="2" t="s">
        <v>64</v>
      </c>
      <c r="U951" s="39" t="s">
        <v>64</v>
      </c>
    </row>
    <row r="952" spans="1:21" x14ac:dyDescent="0.35">
      <c r="A952" s="33">
        <v>171402</v>
      </c>
      <c r="B952" s="33" t="s">
        <v>684</v>
      </c>
      <c r="C952" s="33">
        <v>1106946</v>
      </c>
      <c r="D952" s="33" t="s">
        <v>2823</v>
      </c>
      <c r="E952" s="33" t="s">
        <v>7309</v>
      </c>
      <c r="F952" s="33" t="s">
        <v>3370</v>
      </c>
      <c r="G952" s="33" t="s">
        <v>3371</v>
      </c>
      <c r="H952" t="s">
        <v>7310</v>
      </c>
      <c r="I952" s="2">
        <v>217153601</v>
      </c>
      <c r="J952" s="33" t="s">
        <v>7311</v>
      </c>
      <c r="K952" s="33" t="s">
        <v>6688</v>
      </c>
      <c r="L952" s="33" t="s">
        <v>3416</v>
      </c>
      <c r="M952" s="33" t="s">
        <v>3416</v>
      </c>
      <c r="N952" s="33" t="s">
        <v>7312</v>
      </c>
      <c r="O952" s="33" t="s">
        <v>3386</v>
      </c>
      <c r="P952" s="33" t="s">
        <v>497</v>
      </c>
      <c r="Q952" s="33" t="s">
        <v>3378</v>
      </c>
      <c r="R952" s="33" t="s">
        <v>3387</v>
      </c>
      <c r="S952">
        <v>509</v>
      </c>
      <c r="T952" s="2" t="s">
        <v>64</v>
      </c>
      <c r="U952" s="39" t="s">
        <v>64</v>
      </c>
    </row>
    <row r="953" spans="1:21" x14ac:dyDescent="0.35">
      <c r="A953" s="33">
        <v>171414</v>
      </c>
      <c r="B953" s="33" t="s">
        <v>714</v>
      </c>
      <c r="C953" s="33">
        <v>1114483</v>
      </c>
      <c r="D953" s="33" t="s">
        <v>2848</v>
      </c>
      <c r="E953" s="33" t="s">
        <v>7313</v>
      </c>
      <c r="F953" s="33" t="s">
        <v>3370</v>
      </c>
      <c r="G953" s="33" t="s">
        <v>3371</v>
      </c>
      <c r="H953" t="s">
        <v>7314</v>
      </c>
      <c r="I953" s="2">
        <v>263283570</v>
      </c>
      <c r="J953" s="33" t="s">
        <v>7315</v>
      </c>
      <c r="K953" s="33" t="s">
        <v>6979</v>
      </c>
      <c r="L953" s="33" t="s">
        <v>6645</v>
      </c>
      <c r="M953" s="33" t="s">
        <v>3416</v>
      </c>
      <c r="N953" s="33" t="s">
        <v>7316</v>
      </c>
      <c r="O953" s="33" t="s">
        <v>3386</v>
      </c>
      <c r="P953" s="33" t="s">
        <v>527</v>
      </c>
      <c r="Q953" s="33" t="s">
        <v>3378</v>
      </c>
      <c r="R953" s="33" t="s">
        <v>3379</v>
      </c>
      <c r="S953">
        <v>1448</v>
      </c>
      <c r="T953" s="2" t="s">
        <v>64</v>
      </c>
      <c r="U953" s="39" t="s">
        <v>64</v>
      </c>
    </row>
    <row r="954" spans="1:21" x14ac:dyDescent="0.35">
      <c r="A954" s="33">
        <v>171438</v>
      </c>
      <c r="B954" s="33" t="s">
        <v>1050</v>
      </c>
      <c r="C954" s="33">
        <v>1001951</v>
      </c>
      <c r="D954" s="33" t="s">
        <v>3029</v>
      </c>
      <c r="E954" s="33" t="s">
        <v>7317</v>
      </c>
      <c r="F954" s="33" t="s">
        <v>3370</v>
      </c>
      <c r="G954" s="33" t="s">
        <v>3371</v>
      </c>
      <c r="H954" t="s">
        <v>7318</v>
      </c>
      <c r="I954" s="2">
        <v>262980240</v>
      </c>
      <c r="J954" s="33" t="s">
        <v>7319</v>
      </c>
      <c r="K954" s="33" t="s">
        <v>7320</v>
      </c>
      <c r="L954" s="33" t="s">
        <v>6651</v>
      </c>
      <c r="M954" s="33" t="s">
        <v>119</v>
      </c>
      <c r="N954" s="33" t="s">
        <v>7321</v>
      </c>
      <c r="O954" s="33" t="s">
        <v>3386</v>
      </c>
      <c r="P954" s="33" t="s">
        <v>125</v>
      </c>
      <c r="Q954" s="33" t="s">
        <v>3378</v>
      </c>
      <c r="R954" s="33" t="s">
        <v>3379</v>
      </c>
      <c r="S954">
        <v>874</v>
      </c>
      <c r="T954" s="2" t="s">
        <v>64</v>
      </c>
      <c r="U954" s="39" t="s">
        <v>64</v>
      </c>
    </row>
    <row r="955" spans="1:21" x14ac:dyDescent="0.35">
      <c r="A955" s="33">
        <v>171451</v>
      </c>
      <c r="B955" s="33" t="s">
        <v>739</v>
      </c>
      <c r="C955" s="33">
        <v>1115353</v>
      </c>
      <c r="D955" s="33" t="s">
        <v>2869</v>
      </c>
      <c r="E955" s="33" t="s">
        <v>7322</v>
      </c>
      <c r="F955" s="33" t="s">
        <v>3370</v>
      </c>
      <c r="G955" s="33" t="s">
        <v>3371</v>
      </c>
      <c r="H955" t="s">
        <v>7323</v>
      </c>
      <c r="I955" s="2">
        <v>214929680</v>
      </c>
      <c r="J955" s="33" t="s">
        <v>7324</v>
      </c>
      <c r="K955" s="33" t="s">
        <v>6693</v>
      </c>
      <c r="L955" s="33" t="s">
        <v>6694</v>
      </c>
      <c r="M955" s="33" t="s">
        <v>3416</v>
      </c>
      <c r="N955" s="33" t="s">
        <v>7325</v>
      </c>
      <c r="O955" s="33" t="s">
        <v>3386</v>
      </c>
      <c r="P955" s="33" t="s">
        <v>438</v>
      </c>
      <c r="Q955" s="33" t="s">
        <v>3378</v>
      </c>
      <c r="R955" s="33" t="s">
        <v>3398</v>
      </c>
      <c r="S955">
        <v>2345</v>
      </c>
      <c r="T955" s="2" t="s">
        <v>64</v>
      </c>
      <c r="U955" s="39" t="s">
        <v>3399</v>
      </c>
    </row>
    <row r="956" spans="1:21" x14ac:dyDescent="0.35">
      <c r="A956" s="33">
        <v>171451</v>
      </c>
      <c r="B956" s="33" t="s">
        <v>711</v>
      </c>
      <c r="C956" s="33">
        <v>1115390</v>
      </c>
      <c r="D956" s="33" t="s">
        <v>2869</v>
      </c>
      <c r="E956" s="33" t="s">
        <v>7322</v>
      </c>
      <c r="F956" s="33" t="s">
        <v>3389</v>
      </c>
      <c r="G956" s="33" t="s">
        <v>3371</v>
      </c>
      <c r="H956" t="s">
        <v>7323</v>
      </c>
      <c r="I956" s="2">
        <v>214929680</v>
      </c>
      <c r="J956" s="33" t="s">
        <v>7326</v>
      </c>
      <c r="K956" s="33" t="s">
        <v>6693</v>
      </c>
      <c r="L956" s="33" t="s">
        <v>6694</v>
      </c>
      <c r="M956" s="33" t="s">
        <v>3416</v>
      </c>
      <c r="N956" s="33" t="s">
        <v>7327</v>
      </c>
      <c r="O956" s="33" t="s">
        <v>3386</v>
      </c>
      <c r="P956" s="33" t="s">
        <v>438</v>
      </c>
      <c r="Q956" s="33" t="s">
        <v>3378</v>
      </c>
      <c r="R956" s="33" t="s">
        <v>3465</v>
      </c>
      <c r="S956">
        <v>2345</v>
      </c>
      <c r="T956" s="2" t="s">
        <v>64</v>
      </c>
      <c r="U956" s="39" t="s">
        <v>64</v>
      </c>
    </row>
    <row r="957" spans="1:21" x14ac:dyDescent="0.35">
      <c r="A957" s="33">
        <v>171463</v>
      </c>
      <c r="B957" s="33" t="s">
        <v>767</v>
      </c>
      <c r="C957" s="33">
        <v>1115424</v>
      </c>
      <c r="D957" s="33" t="s">
        <v>2893</v>
      </c>
      <c r="E957" s="33" t="s">
        <v>7328</v>
      </c>
      <c r="F957" s="33" t="s">
        <v>3389</v>
      </c>
      <c r="G957" s="33" t="s">
        <v>3371</v>
      </c>
      <c r="H957" t="s">
        <v>7329</v>
      </c>
      <c r="I957" s="2">
        <v>214757281</v>
      </c>
      <c r="J957" s="33" t="s">
        <v>7330</v>
      </c>
      <c r="K957" s="33" t="s">
        <v>6693</v>
      </c>
      <c r="L957" s="33" t="s">
        <v>6694</v>
      </c>
      <c r="M957" s="33" t="s">
        <v>3416</v>
      </c>
      <c r="N957" s="33" t="s">
        <v>7331</v>
      </c>
      <c r="O957" s="33" t="s">
        <v>3386</v>
      </c>
      <c r="P957" s="33" t="s">
        <v>438</v>
      </c>
      <c r="Q957" s="33" t="s">
        <v>3378</v>
      </c>
      <c r="R957" s="33" t="s">
        <v>3387</v>
      </c>
      <c r="S957">
        <v>2114</v>
      </c>
      <c r="T957" s="2" t="s">
        <v>64</v>
      </c>
      <c r="U957" s="39" t="s">
        <v>64</v>
      </c>
    </row>
    <row r="958" spans="1:21" x14ac:dyDescent="0.35">
      <c r="A958" s="33">
        <v>171463</v>
      </c>
      <c r="B958" s="33" t="s">
        <v>795</v>
      </c>
      <c r="C958" s="33">
        <v>1115431</v>
      </c>
      <c r="D958" s="33" t="s">
        <v>2893</v>
      </c>
      <c r="E958" s="33" t="s">
        <v>7328</v>
      </c>
      <c r="F958" s="33" t="s">
        <v>3370</v>
      </c>
      <c r="G958" s="33" t="s">
        <v>3371</v>
      </c>
      <c r="H958" t="s">
        <v>7329</v>
      </c>
      <c r="I958" s="2">
        <v>214757281</v>
      </c>
      <c r="J958" s="33" t="s">
        <v>7330</v>
      </c>
      <c r="K958" s="33" t="s">
        <v>6693</v>
      </c>
      <c r="L958" s="33" t="s">
        <v>6694</v>
      </c>
      <c r="M958" s="33" t="s">
        <v>3416</v>
      </c>
      <c r="N958" s="33" t="s">
        <v>7331</v>
      </c>
      <c r="O958" s="33" t="s">
        <v>3386</v>
      </c>
      <c r="P958" s="33" t="s">
        <v>438</v>
      </c>
      <c r="Q958" s="33" t="s">
        <v>3378</v>
      </c>
      <c r="R958" s="33" t="s">
        <v>3398</v>
      </c>
      <c r="S958">
        <v>2114</v>
      </c>
      <c r="T958" s="2" t="s">
        <v>64</v>
      </c>
      <c r="U958" s="39" t="s">
        <v>3399</v>
      </c>
    </row>
    <row r="959" spans="1:21" x14ac:dyDescent="0.35">
      <c r="A959" s="33">
        <v>171475</v>
      </c>
      <c r="B959" s="33" t="s">
        <v>824</v>
      </c>
      <c r="C959" s="33">
        <v>1110309</v>
      </c>
      <c r="D959" s="33" t="s">
        <v>2916</v>
      </c>
      <c r="E959" s="33" t="s">
        <v>7332</v>
      </c>
      <c r="F959" s="33" t="s">
        <v>3370</v>
      </c>
      <c r="G959" s="33" t="s">
        <v>3371</v>
      </c>
      <c r="H959" t="s">
        <v>7333</v>
      </c>
      <c r="I959" s="2">
        <v>214215516</v>
      </c>
      <c r="J959" s="33" t="s">
        <v>7334</v>
      </c>
      <c r="K959" s="33" t="s">
        <v>7335</v>
      </c>
      <c r="L959" s="33" t="s">
        <v>3485</v>
      </c>
      <c r="M959" s="33" t="s">
        <v>3416</v>
      </c>
      <c r="N959" s="33" t="s">
        <v>7336</v>
      </c>
      <c r="O959" s="33" t="s">
        <v>3386</v>
      </c>
      <c r="P959" s="33" t="s">
        <v>438</v>
      </c>
      <c r="Q959" s="33" t="s">
        <v>3378</v>
      </c>
      <c r="R959" s="33" t="s">
        <v>3465</v>
      </c>
      <c r="S959">
        <v>597</v>
      </c>
      <c r="T959" s="2" t="s">
        <v>64</v>
      </c>
      <c r="U959" s="39" t="s">
        <v>64</v>
      </c>
    </row>
    <row r="960" spans="1:21" x14ac:dyDescent="0.35">
      <c r="A960" s="33">
        <v>171487</v>
      </c>
      <c r="B960" s="33" t="s">
        <v>853</v>
      </c>
      <c r="C960" s="33">
        <v>1110364</v>
      </c>
      <c r="D960" s="33" t="s">
        <v>2939</v>
      </c>
      <c r="E960" s="33" t="s">
        <v>7337</v>
      </c>
      <c r="F960" s="33" t="s">
        <v>3389</v>
      </c>
      <c r="G960" s="33" t="s">
        <v>3371</v>
      </c>
      <c r="H960" t="s">
        <v>7338</v>
      </c>
      <c r="I960" s="2">
        <v>214241030</v>
      </c>
      <c r="J960" s="33" t="s">
        <v>7339</v>
      </c>
      <c r="K960" s="33" t="s">
        <v>7340</v>
      </c>
      <c r="L960" s="33" t="s">
        <v>3485</v>
      </c>
      <c r="M960" s="33" t="s">
        <v>3416</v>
      </c>
      <c r="N960" s="33" t="s">
        <v>7341</v>
      </c>
      <c r="O960" s="33" t="s">
        <v>3386</v>
      </c>
      <c r="P960" s="33" t="s">
        <v>438</v>
      </c>
      <c r="Q960" s="33" t="s">
        <v>3378</v>
      </c>
      <c r="R960" s="33" t="s">
        <v>3897</v>
      </c>
      <c r="S960">
        <v>2271</v>
      </c>
      <c r="T960" s="2" t="s">
        <v>64</v>
      </c>
      <c r="U960" s="39" t="s">
        <v>64</v>
      </c>
    </row>
    <row r="961" spans="1:21" x14ac:dyDescent="0.35">
      <c r="A961" s="33">
        <v>171487</v>
      </c>
      <c r="B961" s="33" t="s">
        <v>883</v>
      </c>
      <c r="C961" s="33">
        <v>1110531</v>
      </c>
      <c r="D961" s="33" t="s">
        <v>2939</v>
      </c>
      <c r="E961" s="33" t="s">
        <v>7337</v>
      </c>
      <c r="F961" s="33" t="s">
        <v>3370</v>
      </c>
      <c r="G961" s="33" t="s">
        <v>3371</v>
      </c>
      <c r="H961" t="s">
        <v>7338</v>
      </c>
      <c r="I961" s="2">
        <v>214241030</v>
      </c>
      <c r="J961" s="33" t="s">
        <v>7342</v>
      </c>
      <c r="K961" s="33" t="s">
        <v>7340</v>
      </c>
      <c r="L961" s="33" t="s">
        <v>3485</v>
      </c>
      <c r="M961" s="33" t="s">
        <v>3416</v>
      </c>
      <c r="N961" s="33" t="s">
        <v>7343</v>
      </c>
      <c r="O961" s="33" t="s">
        <v>3386</v>
      </c>
      <c r="P961" s="33" t="s">
        <v>438</v>
      </c>
      <c r="Q961" s="33" t="s">
        <v>3378</v>
      </c>
      <c r="R961" s="33" t="s">
        <v>5222</v>
      </c>
      <c r="S961">
        <v>2271</v>
      </c>
      <c r="T961" s="2" t="s">
        <v>64</v>
      </c>
      <c r="U961" s="39" t="s">
        <v>3399</v>
      </c>
    </row>
    <row r="962" spans="1:21" x14ac:dyDescent="0.35">
      <c r="A962" s="33">
        <v>171499</v>
      </c>
      <c r="B962" s="33" t="s">
        <v>1080</v>
      </c>
      <c r="C962" s="33">
        <v>1109038</v>
      </c>
      <c r="D962" s="33" t="s">
        <v>3046</v>
      </c>
      <c r="E962" s="33" t="s">
        <v>7344</v>
      </c>
      <c r="F962" s="33" t="s">
        <v>3370</v>
      </c>
      <c r="G962" s="33" t="s">
        <v>3371</v>
      </c>
      <c r="H962" t="s">
        <v>7345</v>
      </c>
      <c r="I962" s="2">
        <v>261968280</v>
      </c>
      <c r="J962" s="33" t="s">
        <v>7346</v>
      </c>
      <c r="K962" s="33" t="s">
        <v>7347</v>
      </c>
      <c r="L962" s="33" t="s">
        <v>3470</v>
      </c>
      <c r="M962" s="33" t="s">
        <v>3416</v>
      </c>
      <c r="N962" s="33" t="s">
        <v>7348</v>
      </c>
      <c r="O962" s="33" t="s">
        <v>3386</v>
      </c>
      <c r="P962" s="33" t="s">
        <v>125</v>
      </c>
      <c r="Q962" s="33" t="s">
        <v>3378</v>
      </c>
      <c r="R962" s="33" t="s">
        <v>3658</v>
      </c>
      <c r="S962">
        <v>1399</v>
      </c>
      <c r="T962" s="2" t="s">
        <v>64</v>
      </c>
      <c r="U962" s="39" t="s">
        <v>64</v>
      </c>
    </row>
    <row r="963" spans="1:21" x14ac:dyDescent="0.35">
      <c r="A963" s="33">
        <v>171505</v>
      </c>
      <c r="B963" s="33" t="s">
        <v>1109</v>
      </c>
      <c r="C963" s="33">
        <v>1109507</v>
      </c>
      <c r="D963" s="33" t="s">
        <v>3063</v>
      </c>
      <c r="E963" s="33" t="s">
        <v>7349</v>
      </c>
      <c r="F963" s="33" t="s">
        <v>3370</v>
      </c>
      <c r="G963" s="33" t="s">
        <v>3371</v>
      </c>
      <c r="H963" t="s">
        <v>7350</v>
      </c>
      <c r="I963" s="2">
        <v>261817470</v>
      </c>
      <c r="J963" s="33" t="s">
        <v>7351</v>
      </c>
      <c r="K963" s="33" t="s">
        <v>7352</v>
      </c>
      <c r="L963" s="33" t="s">
        <v>3470</v>
      </c>
      <c r="M963" s="33" t="s">
        <v>3416</v>
      </c>
      <c r="N963" s="33" t="s">
        <v>7353</v>
      </c>
      <c r="O963" s="33" t="s">
        <v>3386</v>
      </c>
      <c r="P963" s="33" t="s">
        <v>125</v>
      </c>
      <c r="Q963" s="33" t="s">
        <v>3378</v>
      </c>
      <c r="R963" s="33" t="s">
        <v>3418</v>
      </c>
      <c r="S963">
        <v>2652</v>
      </c>
      <c r="T963" s="2" t="s">
        <v>64</v>
      </c>
      <c r="U963" s="39" t="s">
        <v>64</v>
      </c>
    </row>
    <row r="964" spans="1:21" x14ac:dyDescent="0.35">
      <c r="A964" s="33">
        <v>171517</v>
      </c>
      <c r="B964" s="33" t="s">
        <v>1162</v>
      </c>
      <c r="C964" s="33">
        <v>1113277</v>
      </c>
      <c r="D964" s="33" t="s">
        <v>3079</v>
      </c>
      <c r="E964" s="33" t="s">
        <v>7354</v>
      </c>
      <c r="F964" s="33" t="s">
        <v>3370</v>
      </c>
      <c r="G964" s="33" t="s">
        <v>3371</v>
      </c>
      <c r="H964" t="s">
        <v>7355</v>
      </c>
      <c r="I964" s="2">
        <v>261324066</v>
      </c>
      <c r="J964" s="33" t="s">
        <v>7356</v>
      </c>
      <c r="K964" s="33" t="s">
        <v>6894</v>
      </c>
      <c r="L964" s="33" t="s">
        <v>6891</v>
      </c>
      <c r="M964" s="33" t="s">
        <v>3416</v>
      </c>
      <c r="N964" s="33" t="s">
        <v>7357</v>
      </c>
      <c r="O964" s="33" t="s">
        <v>3386</v>
      </c>
      <c r="P964" s="33" t="s">
        <v>125</v>
      </c>
      <c r="Q964" s="33" t="s">
        <v>3378</v>
      </c>
      <c r="R964" s="33" t="s">
        <v>3556</v>
      </c>
      <c r="S964">
        <v>2156</v>
      </c>
      <c r="T964" s="2" t="s">
        <v>64</v>
      </c>
      <c r="U964" s="39" t="s">
        <v>3399</v>
      </c>
    </row>
    <row r="965" spans="1:21" x14ac:dyDescent="0.35">
      <c r="A965" s="33">
        <v>171517</v>
      </c>
      <c r="B965" s="33" t="s">
        <v>1136</v>
      </c>
      <c r="C965" s="33">
        <v>1113335</v>
      </c>
      <c r="D965" s="33" t="s">
        <v>3079</v>
      </c>
      <c r="E965" s="33" t="s">
        <v>7354</v>
      </c>
      <c r="F965" s="33" t="s">
        <v>3389</v>
      </c>
      <c r="G965" s="33" t="s">
        <v>3371</v>
      </c>
      <c r="H965" t="s">
        <v>7355</v>
      </c>
      <c r="I965" s="2">
        <v>261324066</v>
      </c>
      <c r="J965" s="33" t="s">
        <v>7358</v>
      </c>
      <c r="K965" s="33" t="s">
        <v>6894</v>
      </c>
      <c r="L965" s="33" t="s">
        <v>6891</v>
      </c>
      <c r="M965" s="33" t="s">
        <v>3416</v>
      </c>
      <c r="N965" s="33" t="s">
        <v>7357</v>
      </c>
      <c r="O965" s="33" t="s">
        <v>3386</v>
      </c>
      <c r="P965" s="33" t="s">
        <v>125</v>
      </c>
      <c r="Q965" s="33" t="s">
        <v>3378</v>
      </c>
      <c r="R965" s="33" t="s">
        <v>3410</v>
      </c>
      <c r="S965">
        <v>2156</v>
      </c>
      <c r="T965" s="2" t="s">
        <v>64</v>
      </c>
      <c r="U965" s="39" t="s">
        <v>64</v>
      </c>
    </row>
    <row r="966" spans="1:21" x14ac:dyDescent="0.35">
      <c r="A966" s="33">
        <v>171530</v>
      </c>
      <c r="B966" s="33" t="s">
        <v>371</v>
      </c>
      <c r="C966" s="33">
        <v>1111613</v>
      </c>
      <c r="D966" s="33" t="s">
        <v>2658</v>
      </c>
      <c r="E966" s="33" t="s">
        <v>7359</v>
      </c>
      <c r="F966" s="33" t="s">
        <v>3389</v>
      </c>
      <c r="G966" s="33" t="s">
        <v>3371</v>
      </c>
      <c r="H966" t="s">
        <v>7360</v>
      </c>
      <c r="I966" s="2">
        <v>219228460</v>
      </c>
      <c r="J966" s="33" t="s">
        <v>7361</v>
      </c>
      <c r="K966" s="33" t="s">
        <v>7362</v>
      </c>
      <c r="L966" s="33" t="s">
        <v>127</v>
      </c>
      <c r="M966" s="33" t="s">
        <v>3416</v>
      </c>
      <c r="N966" s="33" t="s">
        <v>7363</v>
      </c>
      <c r="O966" s="33" t="s">
        <v>3386</v>
      </c>
      <c r="P966" s="33" t="s">
        <v>127</v>
      </c>
      <c r="Q966" s="33" t="s">
        <v>3378</v>
      </c>
      <c r="R966" s="33" t="s">
        <v>3387</v>
      </c>
      <c r="S966">
        <v>2428</v>
      </c>
      <c r="T966" s="2" t="s">
        <v>64</v>
      </c>
      <c r="U966" s="39" t="s">
        <v>64</v>
      </c>
    </row>
    <row r="967" spans="1:21" x14ac:dyDescent="0.35">
      <c r="A967" s="33">
        <v>171530</v>
      </c>
      <c r="B967" s="33" t="s">
        <v>398</v>
      </c>
      <c r="C967" s="33">
        <v>1111928</v>
      </c>
      <c r="D967" s="33" t="s">
        <v>2658</v>
      </c>
      <c r="E967" s="33" t="s">
        <v>7359</v>
      </c>
      <c r="F967" s="33" t="s">
        <v>3370</v>
      </c>
      <c r="G967" s="33" t="s">
        <v>3371</v>
      </c>
      <c r="H967" t="s">
        <v>7360</v>
      </c>
      <c r="I967" s="2">
        <v>219228460</v>
      </c>
      <c r="J967" s="33" t="s">
        <v>7364</v>
      </c>
      <c r="K967" s="33" t="s">
        <v>6745</v>
      </c>
      <c r="L967" s="33" t="s">
        <v>127</v>
      </c>
      <c r="M967" s="33" t="s">
        <v>3416</v>
      </c>
      <c r="N967" s="33" t="s">
        <v>7365</v>
      </c>
      <c r="O967" s="33" t="s">
        <v>3386</v>
      </c>
      <c r="P967" s="33" t="s">
        <v>127</v>
      </c>
      <c r="Q967" s="33" t="s">
        <v>3378</v>
      </c>
      <c r="R967" s="33" t="s">
        <v>3398</v>
      </c>
      <c r="S967">
        <v>2428</v>
      </c>
      <c r="T967" s="2" t="s">
        <v>64</v>
      </c>
      <c r="U967" s="39" t="s">
        <v>3399</v>
      </c>
    </row>
    <row r="968" spans="1:21" x14ac:dyDescent="0.35">
      <c r="A968" s="33">
        <v>171554</v>
      </c>
      <c r="B968" s="33" t="s">
        <v>426</v>
      </c>
      <c r="C968" s="33">
        <v>1111424</v>
      </c>
      <c r="D968" s="33" t="s">
        <v>2683</v>
      </c>
      <c r="E968" s="33" t="s">
        <v>7366</v>
      </c>
      <c r="F968" s="33" t="s">
        <v>3370</v>
      </c>
      <c r="G968" s="33" t="s">
        <v>3371</v>
      </c>
      <c r="H968" t="s">
        <v>7367</v>
      </c>
      <c r="I968" s="2">
        <v>219240827</v>
      </c>
      <c r="J968" s="33" t="s">
        <v>7368</v>
      </c>
      <c r="K968" s="33" t="s">
        <v>7369</v>
      </c>
      <c r="L968" s="33" t="s">
        <v>127</v>
      </c>
      <c r="M968" s="33" t="s">
        <v>3416</v>
      </c>
      <c r="N968" s="33" t="s">
        <v>7370</v>
      </c>
      <c r="O968" s="33" t="s">
        <v>3386</v>
      </c>
      <c r="P968" s="33" t="s">
        <v>127</v>
      </c>
      <c r="Q968" s="33" t="s">
        <v>3378</v>
      </c>
      <c r="R968" s="33" t="s">
        <v>3410</v>
      </c>
      <c r="S968">
        <v>1303</v>
      </c>
      <c r="T968" s="2" t="s">
        <v>64</v>
      </c>
      <c r="U968" s="39" t="s">
        <v>64</v>
      </c>
    </row>
    <row r="969" spans="1:21" x14ac:dyDescent="0.35">
      <c r="A969" s="33">
        <v>171578</v>
      </c>
      <c r="B969" s="33" t="s">
        <v>455</v>
      </c>
      <c r="C969" s="33">
        <v>1111993</v>
      </c>
      <c r="D969" s="33" t="s">
        <v>2707</v>
      </c>
      <c r="E969" s="33" t="s">
        <v>7371</v>
      </c>
      <c r="F969" s="33" t="s">
        <v>3370</v>
      </c>
      <c r="G969" s="33" t="s">
        <v>3371</v>
      </c>
      <c r="H969" t="s">
        <v>7372</v>
      </c>
      <c r="I969" s="2">
        <v>219163066</v>
      </c>
      <c r="J969" s="33" t="s">
        <v>7373</v>
      </c>
      <c r="K969" s="33" t="s">
        <v>6745</v>
      </c>
      <c r="L969" s="33" t="s">
        <v>127</v>
      </c>
      <c r="M969" s="33" t="s">
        <v>3416</v>
      </c>
      <c r="N969" s="33" t="s">
        <v>7374</v>
      </c>
      <c r="O969" s="33" t="s">
        <v>3386</v>
      </c>
      <c r="P969" s="33" t="s">
        <v>127</v>
      </c>
      <c r="Q969" s="33" t="s">
        <v>3378</v>
      </c>
      <c r="R969" s="33" t="s">
        <v>3379</v>
      </c>
      <c r="S969">
        <v>1270</v>
      </c>
      <c r="T969" s="2" t="s">
        <v>64</v>
      </c>
      <c r="U969" s="39" t="s">
        <v>64</v>
      </c>
    </row>
    <row r="970" spans="1:21" x14ac:dyDescent="0.35">
      <c r="A970" s="33">
        <v>171580</v>
      </c>
      <c r="B970" s="33" t="s">
        <v>484</v>
      </c>
      <c r="C970" s="33">
        <v>1111892</v>
      </c>
      <c r="D970" s="33" t="s">
        <v>2731</v>
      </c>
      <c r="E970" s="33" t="s">
        <v>7375</v>
      </c>
      <c r="F970" s="33" t="s">
        <v>3370</v>
      </c>
      <c r="G970" s="33" t="s">
        <v>3371</v>
      </c>
      <c r="H970" t="s">
        <v>7376</v>
      </c>
      <c r="I970" s="2">
        <v>219279523</v>
      </c>
      <c r="J970" s="33" t="s">
        <v>7377</v>
      </c>
      <c r="K970" s="33" t="s">
        <v>7378</v>
      </c>
      <c r="L970" s="33" t="s">
        <v>127</v>
      </c>
      <c r="M970" s="33" t="s">
        <v>3416</v>
      </c>
      <c r="N970" s="33" t="s">
        <v>7379</v>
      </c>
      <c r="O970" s="33" t="s">
        <v>3386</v>
      </c>
      <c r="P970" s="33" t="s">
        <v>127</v>
      </c>
      <c r="Q970" s="33" t="s">
        <v>3378</v>
      </c>
      <c r="R970" s="33" t="s">
        <v>3439</v>
      </c>
      <c r="S970">
        <v>1513</v>
      </c>
      <c r="T970" s="2" t="s">
        <v>64</v>
      </c>
      <c r="U970" s="39" t="s">
        <v>64</v>
      </c>
    </row>
    <row r="971" spans="1:21" x14ac:dyDescent="0.35">
      <c r="A971" s="33">
        <v>171591</v>
      </c>
      <c r="B971" s="33" t="s">
        <v>514</v>
      </c>
      <c r="C971" s="33">
        <v>1111592</v>
      </c>
      <c r="D971" s="33" t="s">
        <v>2755</v>
      </c>
      <c r="E971" s="33" t="s">
        <v>7380</v>
      </c>
      <c r="F971" s="33" t="s">
        <v>3370</v>
      </c>
      <c r="G971" s="33" t="s">
        <v>3371</v>
      </c>
      <c r="H971" t="s">
        <v>7381</v>
      </c>
      <c r="I971" s="2">
        <v>219227669</v>
      </c>
      <c r="J971" s="33" t="s">
        <v>7382</v>
      </c>
      <c r="K971" s="33" t="s">
        <v>7362</v>
      </c>
      <c r="L971" s="33" t="s">
        <v>127</v>
      </c>
      <c r="M971" s="33" t="s">
        <v>3416</v>
      </c>
      <c r="N971" s="33" t="s">
        <v>7383</v>
      </c>
      <c r="O971" s="33" t="s">
        <v>3386</v>
      </c>
      <c r="P971" s="33" t="s">
        <v>127</v>
      </c>
      <c r="Q971" s="33" t="s">
        <v>3378</v>
      </c>
      <c r="R971" s="33" t="s">
        <v>3528</v>
      </c>
      <c r="S971">
        <v>1669</v>
      </c>
      <c r="T971" s="2" t="s">
        <v>64</v>
      </c>
      <c r="U971" s="39" t="s">
        <v>64</v>
      </c>
    </row>
    <row r="972" spans="1:21" x14ac:dyDescent="0.35">
      <c r="A972" s="33">
        <v>171608</v>
      </c>
      <c r="B972" s="33" t="s">
        <v>572</v>
      </c>
      <c r="C972" s="33">
        <v>1111487</v>
      </c>
      <c r="D972" s="33" t="s">
        <v>2779</v>
      </c>
      <c r="E972" s="33" t="s">
        <v>7384</v>
      </c>
      <c r="F972" s="33" t="s">
        <v>3370</v>
      </c>
      <c r="G972" s="33" t="s">
        <v>3371</v>
      </c>
      <c r="H972" t="s">
        <v>7385</v>
      </c>
      <c r="I972" s="2">
        <v>214313413</v>
      </c>
      <c r="J972" s="33" t="s">
        <v>7386</v>
      </c>
      <c r="K972" s="33" t="s">
        <v>6705</v>
      </c>
      <c r="L972" s="33" t="s">
        <v>127</v>
      </c>
      <c r="M972" s="33" t="s">
        <v>3416</v>
      </c>
      <c r="N972" s="33" t="s">
        <v>7387</v>
      </c>
      <c r="O972" s="33" t="s">
        <v>3386</v>
      </c>
      <c r="P972" s="33" t="s">
        <v>127</v>
      </c>
      <c r="Q972" s="33" t="s">
        <v>3378</v>
      </c>
      <c r="R972" s="33" t="s">
        <v>3398</v>
      </c>
      <c r="S972">
        <v>2694</v>
      </c>
      <c r="T972" s="2" t="s">
        <v>64</v>
      </c>
      <c r="U972" s="39" t="s">
        <v>3399</v>
      </c>
    </row>
    <row r="973" spans="1:21" x14ac:dyDescent="0.35">
      <c r="A973" s="33">
        <v>171608</v>
      </c>
      <c r="B973" s="33" t="s">
        <v>544</v>
      </c>
      <c r="C973" s="33">
        <v>1111898</v>
      </c>
      <c r="D973" s="33" t="s">
        <v>2779</v>
      </c>
      <c r="E973" s="33" t="s">
        <v>7384</v>
      </c>
      <c r="F973" s="33" t="s">
        <v>3389</v>
      </c>
      <c r="G973" s="33" t="s">
        <v>3371</v>
      </c>
      <c r="H973" t="s">
        <v>7385</v>
      </c>
      <c r="I973" s="2">
        <v>214313413</v>
      </c>
      <c r="J973" s="33" t="s">
        <v>3803</v>
      </c>
      <c r="K973" s="33" t="s">
        <v>6705</v>
      </c>
      <c r="L973" s="33" t="s">
        <v>127</v>
      </c>
      <c r="M973" s="33" t="s">
        <v>3416</v>
      </c>
      <c r="N973" s="33" t="s">
        <v>7388</v>
      </c>
      <c r="O973" s="33" t="s">
        <v>3386</v>
      </c>
      <c r="P973" s="33" t="s">
        <v>127</v>
      </c>
      <c r="Q973" s="33" t="s">
        <v>3378</v>
      </c>
      <c r="R973" s="33" t="s">
        <v>3387</v>
      </c>
      <c r="S973">
        <v>2694</v>
      </c>
      <c r="T973" s="2" t="s">
        <v>64</v>
      </c>
      <c r="U973" s="39" t="s">
        <v>64</v>
      </c>
    </row>
    <row r="974" spans="1:21" x14ac:dyDescent="0.35">
      <c r="A974" s="33">
        <v>171669</v>
      </c>
      <c r="B974" s="33" t="s">
        <v>912</v>
      </c>
      <c r="C974" s="33">
        <v>1115234</v>
      </c>
      <c r="D974" s="33" t="s">
        <v>2961</v>
      </c>
      <c r="E974" s="33" t="s">
        <v>7389</v>
      </c>
      <c r="F974" s="33" t="s">
        <v>3370</v>
      </c>
      <c r="G974" s="33" t="s">
        <v>3371</v>
      </c>
      <c r="H974" t="s">
        <v>7390</v>
      </c>
      <c r="I974" s="2">
        <v>214906920</v>
      </c>
      <c r="J974" s="33" t="s">
        <v>7391</v>
      </c>
      <c r="K974" s="33" t="s">
        <v>6693</v>
      </c>
      <c r="L974" s="33" t="s">
        <v>6694</v>
      </c>
      <c r="M974" s="33" t="s">
        <v>3416</v>
      </c>
      <c r="N974" s="33" t="s">
        <v>7392</v>
      </c>
      <c r="O974" s="33" t="s">
        <v>3386</v>
      </c>
      <c r="P974" s="33" t="s">
        <v>438</v>
      </c>
      <c r="Q974" s="33" t="s">
        <v>3378</v>
      </c>
      <c r="R974" s="33" t="s">
        <v>3465</v>
      </c>
      <c r="S974">
        <v>1134</v>
      </c>
      <c r="T974" s="2" t="s">
        <v>64</v>
      </c>
      <c r="U974" s="39" t="s">
        <v>64</v>
      </c>
    </row>
    <row r="975" spans="1:21" x14ac:dyDescent="0.35">
      <c r="A975" s="33">
        <v>171670</v>
      </c>
      <c r="B975" s="33" t="s">
        <v>1561</v>
      </c>
      <c r="C975" s="33">
        <v>1507782</v>
      </c>
      <c r="D975" s="33" t="s">
        <v>3243</v>
      </c>
      <c r="E975" s="33" t="s">
        <v>7393</v>
      </c>
      <c r="F975" s="33" t="s">
        <v>3370</v>
      </c>
      <c r="G975" s="33" t="s">
        <v>3371</v>
      </c>
      <c r="H975" t="s">
        <v>7394</v>
      </c>
      <c r="I975" s="2">
        <v>212309670</v>
      </c>
      <c r="J975" s="33" t="s">
        <v>7395</v>
      </c>
      <c r="K975" s="33" t="s">
        <v>7396</v>
      </c>
      <c r="L975" s="33" t="s">
        <v>6663</v>
      </c>
      <c r="M975" s="33" t="s">
        <v>3394</v>
      </c>
      <c r="N975" s="33" t="s">
        <v>7397</v>
      </c>
      <c r="O975" s="33" t="s">
        <v>3386</v>
      </c>
      <c r="P975" s="33" t="s">
        <v>584</v>
      </c>
      <c r="Q975" s="33" t="s">
        <v>3378</v>
      </c>
      <c r="R975" s="33" t="s">
        <v>3387</v>
      </c>
      <c r="S975">
        <v>1797</v>
      </c>
      <c r="T975" s="2" t="s">
        <v>64</v>
      </c>
      <c r="U975" s="39" t="s">
        <v>64</v>
      </c>
    </row>
    <row r="976" spans="1:21" x14ac:dyDescent="0.35">
      <c r="A976" s="33">
        <v>171682</v>
      </c>
      <c r="B976" s="33" t="s">
        <v>713</v>
      </c>
      <c r="C976" s="33">
        <v>1106718</v>
      </c>
      <c r="D976" s="33" t="s">
        <v>2847</v>
      </c>
      <c r="E976" s="33" t="s">
        <v>7398</v>
      </c>
      <c r="F976" s="33" t="s">
        <v>3370</v>
      </c>
      <c r="G976" s="33" t="s">
        <v>3371</v>
      </c>
      <c r="H976" t="s">
        <v>7399</v>
      </c>
      <c r="I976" s="2">
        <v>218517319</v>
      </c>
      <c r="J976" s="33" t="s">
        <v>7400</v>
      </c>
      <c r="K976" s="33" t="s">
        <v>6688</v>
      </c>
      <c r="L976" s="33" t="s">
        <v>3416</v>
      </c>
      <c r="M976" s="33" t="s">
        <v>3416</v>
      </c>
      <c r="N976" s="33" t="s">
        <v>7401</v>
      </c>
      <c r="O976" s="33" t="s">
        <v>3386</v>
      </c>
      <c r="P976" s="33" t="s">
        <v>497</v>
      </c>
      <c r="Q976" s="33" t="s">
        <v>3378</v>
      </c>
      <c r="R976" s="33" t="s">
        <v>3387</v>
      </c>
      <c r="S976">
        <v>1194</v>
      </c>
      <c r="T976" s="2" t="s">
        <v>64</v>
      </c>
      <c r="U976" s="39" t="s">
        <v>64</v>
      </c>
    </row>
    <row r="977" spans="1:21" x14ac:dyDescent="0.35">
      <c r="A977" s="33">
        <v>171700</v>
      </c>
      <c r="B977" s="33" t="s">
        <v>741</v>
      </c>
      <c r="C977" s="33">
        <v>1106630</v>
      </c>
      <c r="D977" s="33" t="s">
        <v>2871</v>
      </c>
      <c r="E977" s="33" t="s">
        <v>7402</v>
      </c>
      <c r="F977" s="33" t="s">
        <v>3389</v>
      </c>
      <c r="G977" s="33" t="s">
        <v>3371</v>
      </c>
      <c r="H977" t="s">
        <v>7403</v>
      </c>
      <c r="I977" s="2">
        <v>217783167</v>
      </c>
      <c r="J977" s="33" t="s">
        <v>7404</v>
      </c>
      <c r="K977" s="33" t="s">
        <v>6688</v>
      </c>
      <c r="L977" s="33" t="s">
        <v>3416</v>
      </c>
      <c r="M977" s="33" t="s">
        <v>3416</v>
      </c>
      <c r="N977" s="33" t="s">
        <v>7405</v>
      </c>
      <c r="O977" s="33" t="s">
        <v>3386</v>
      </c>
      <c r="P977" s="33" t="s">
        <v>497</v>
      </c>
      <c r="Q977" s="33" t="s">
        <v>3378</v>
      </c>
      <c r="R977" s="33" t="s">
        <v>3387</v>
      </c>
      <c r="S977">
        <v>2476</v>
      </c>
      <c r="T977" s="2" t="s">
        <v>64</v>
      </c>
      <c r="U977" s="39" t="s">
        <v>64</v>
      </c>
    </row>
    <row r="978" spans="1:21" x14ac:dyDescent="0.35">
      <c r="A978" s="33">
        <v>171700</v>
      </c>
      <c r="B978" s="33" t="s">
        <v>769</v>
      </c>
      <c r="C978" s="33">
        <v>1106646</v>
      </c>
      <c r="D978" s="33" t="s">
        <v>2871</v>
      </c>
      <c r="E978" s="33" t="s">
        <v>7402</v>
      </c>
      <c r="F978" s="33" t="s">
        <v>3370</v>
      </c>
      <c r="G978" s="33" t="s">
        <v>3371</v>
      </c>
      <c r="H978" t="s">
        <v>7403</v>
      </c>
      <c r="I978" s="2">
        <v>217783167</v>
      </c>
      <c r="J978" s="33" t="s">
        <v>7406</v>
      </c>
      <c r="K978" s="33" t="s">
        <v>6688</v>
      </c>
      <c r="L978" s="33" t="s">
        <v>3416</v>
      </c>
      <c r="M978" s="33" t="s">
        <v>3416</v>
      </c>
      <c r="N978" s="33" t="s">
        <v>7407</v>
      </c>
      <c r="O978" s="33" t="s">
        <v>3386</v>
      </c>
      <c r="P978" s="33" t="s">
        <v>497</v>
      </c>
      <c r="Q978" s="33" t="s">
        <v>3378</v>
      </c>
      <c r="R978" s="33" t="s">
        <v>3398</v>
      </c>
      <c r="S978">
        <v>2476</v>
      </c>
      <c r="T978" s="2" t="s">
        <v>64</v>
      </c>
      <c r="U978" s="39" t="s">
        <v>3399</v>
      </c>
    </row>
    <row r="979" spans="1:21" x14ac:dyDescent="0.35">
      <c r="A979" s="33">
        <v>171712</v>
      </c>
      <c r="B979" s="33" t="s">
        <v>797</v>
      </c>
      <c r="C979" s="33">
        <v>1106204</v>
      </c>
      <c r="D979" s="33" t="s">
        <v>2895</v>
      </c>
      <c r="E979" s="33" t="s">
        <v>7408</v>
      </c>
      <c r="F979" s="33" t="s">
        <v>3389</v>
      </c>
      <c r="G979" s="33" t="s">
        <v>3371</v>
      </c>
      <c r="H979" t="s">
        <v>7409</v>
      </c>
      <c r="I979" s="2">
        <v>218540520</v>
      </c>
      <c r="J979" s="33" t="s">
        <v>7410</v>
      </c>
      <c r="K979" s="33" t="s">
        <v>6688</v>
      </c>
      <c r="L979" s="33" t="s">
        <v>3416</v>
      </c>
      <c r="M979" s="33" t="s">
        <v>3416</v>
      </c>
      <c r="N979" s="33" t="s">
        <v>7411</v>
      </c>
      <c r="O979" s="33" t="s">
        <v>3386</v>
      </c>
      <c r="P979" s="33" t="s">
        <v>497</v>
      </c>
      <c r="Q979" s="33" t="s">
        <v>3378</v>
      </c>
      <c r="R979" s="33" t="s">
        <v>3387</v>
      </c>
      <c r="S979">
        <v>2442</v>
      </c>
      <c r="T979" s="2" t="s">
        <v>64</v>
      </c>
      <c r="U979" s="39" t="s">
        <v>64</v>
      </c>
    </row>
    <row r="980" spans="1:21" x14ac:dyDescent="0.35">
      <c r="A980" s="33">
        <v>171712</v>
      </c>
      <c r="B980" s="33" t="s">
        <v>826</v>
      </c>
      <c r="C980" s="33">
        <v>1106762</v>
      </c>
      <c r="D980" s="33" t="s">
        <v>2895</v>
      </c>
      <c r="E980" s="33" t="s">
        <v>7408</v>
      </c>
      <c r="F980" s="33" t="s">
        <v>3370</v>
      </c>
      <c r="G980" s="33" t="s">
        <v>3371</v>
      </c>
      <c r="H980" t="s">
        <v>7409</v>
      </c>
      <c r="I980" s="2">
        <v>218540520</v>
      </c>
      <c r="J980" s="33" t="s">
        <v>7412</v>
      </c>
      <c r="K980" s="33" t="s">
        <v>6688</v>
      </c>
      <c r="L980" s="33" t="s">
        <v>3416</v>
      </c>
      <c r="M980" s="33" t="s">
        <v>3416</v>
      </c>
      <c r="N980" s="33" t="s">
        <v>7413</v>
      </c>
      <c r="O980" s="33" t="s">
        <v>3386</v>
      </c>
      <c r="P980" s="33" t="s">
        <v>497</v>
      </c>
      <c r="Q980" s="33" t="s">
        <v>3378</v>
      </c>
      <c r="R980" s="33" t="s">
        <v>3556</v>
      </c>
      <c r="S980">
        <v>2442</v>
      </c>
      <c r="T980" s="2" t="s">
        <v>64</v>
      </c>
      <c r="U980" s="39" t="s">
        <v>3399</v>
      </c>
    </row>
    <row r="981" spans="1:21" x14ac:dyDescent="0.35">
      <c r="A981" s="33">
        <v>171724</v>
      </c>
      <c r="B981" s="33" t="s">
        <v>855</v>
      </c>
      <c r="C981" s="33">
        <v>1106235</v>
      </c>
      <c r="D981" s="33" t="s">
        <v>2918</v>
      </c>
      <c r="E981" s="33" t="s">
        <v>7414</v>
      </c>
      <c r="F981" s="33" t="s">
        <v>3370</v>
      </c>
      <c r="G981" s="33" t="s">
        <v>3371</v>
      </c>
      <c r="H981" t="s">
        <v>7415</v>
      </c>
      <c r="I981" s="2">
        <v>213859730</v>
      </c>
      <c r="J981" s="33" t="s">
        <v>7416</v>
      </c>
      <c r="K981" s="33" t="s">
        <v>6688</v>
      </c>
      <c r="L981" s="33" t="s">
        <v>3416</v>
      </c>
      <c r="M981" s="33" t="s">
        <v>3416</v>
      </c>
      <c r="N981" s="33" t="s">
        <v>7417</v>
      </c>
      <c r="O981" s="33" t="s">
        <v>3386</v>
      </c>
      <c r="P981" s="33" t="s">
        <v>497</v>
      </c>
      <c r="Q981" s="33" t="s">
        <v>3378</v>
      </c>
      <c r="R981" s="33" t="s">
        <v>3456</v>
      </c>
      <c r="S981">
        <v>590</v>
      </c>
      <c r="T981" s="2" t="s">
        <v>64</v>
      </c>
      <c r="U981" s="39" t="s">
        <v>64</v>
      </c>
    </row>
    <row r="982" spans="1:21" x14ac:dyDescent="0.35">
      <c r="A982" s="33">
        <v>171736</v>
      </c>
      <c r="B982" s="33" t="s">
        <v>885</v>
      </c>
      <c r="C982" s="33">
        <v>1106449</v>
      </c>
      <c r="D982" s="33" t="s">
        <v>2941</v>
      </c>
      <c r="E982" s="33" t="s">
        <v>7418</v>
      </c>
      <c r="F982" s="33" t="s">
        <v>3370</v>
      </c>
      <c r="G982" s="33" t="s">
        <v>3371</v>
      </c>
      <c r="H982" t="s">
        <v>7419</v>
      </c>
      <c r="I982" s="2">
        <v>217593816</v>
      </c>
      <c r="J982" s="33" t="s">
        <v>7420</v>
      </c>
      <c r="K982" s="33" t="s">
        <v>6688</v>
      </c>
      <c r="L982" s="33" t="s">
        <v>3416</v>
      </c>
      <c r="M982" s="33" t="s">
        <v>3416</v>
      </c>
      <c r="N982" s="33" t="s">
        <v>7421</v>
      </c>
      <c r="O982" s="33" t="s">
        <v>3386</v>
      </c>
      <c r="P982" s="33" t="s">
        <v>497</v>
      </c>
      <c r="Q982" s="33" t="s">
        <v>3378</v>
      </c>
      <c r="R982" s="33" t="s">
        <v>3387</v>
      </c>
      <c r="S982">
        <v>1236</v>
      </c>
      <c r="T982" s="2" t="s">
        <v>64</v>
      </c>
      <c r="U982" s="39" t="s">
        <v>64</v>
      </c>
    </row>
    <row r="983" spans="1:21" x14ac:dyDescent="0.35">
      <c r="A983" s="33">
        <v>171748</v>
      </c>
      <c r="B983" s="33" t="s">
        <v>942</v>
      </c>
      <c r="C983" s="33">
        <v>1106454</v>
      </c>
      <c r="D983" s="33" t="s">
        <v>2963</v>
      </c>
      <c r="E983" s="33" t="s">
        <v>7422</v>
      </c>
      <c r="F983" s="33" t="s">
        <v>3370</v>
      </c>
      <c r="G983" s="33" t="s">
        <v>3371</v>
      </c>
      <c r="H983" t="s">
        <v>7423</v>
      </c>
      <c r="I983" s="2">
        <v>218429940</v>
      </c>
      <c r="J983" s="33" t="s">
        <v>7424</v>
      </c>
      <c r="K983" s="33" t="s">
        <v>6688</v>
      </c>
      <c r="L983" s="33" t="s">
        <v>3416</v>
      </c>
      <c r="M983" s="33" t="s">
        <v>3416</v>
      </c>
      <c r="N983" s="33" t="s">
        <v>7425</v>
      </c>
      <c r="O983" s="33" t="s">
        <v>3386</v>
      </c>
      <c r="P983" s="33" t="s">
        <v>497</v>
      </c>
      <c r="Q983" s="33" t="s">
        <v>3378</v>
      </c>
      <c r="R983" s="33" t="s">
        <v>3398</v>
      </c>
      <c r="S983">
        <v>2577</v>
      </c>
      <c r="T983" s="2" t="s">
        <v>64</v>
      </c>
      <c r="U983" s="39" t="s">
        <v>3399</v>
      </c>
    </row>
    <row r="984" spans="1:21" x14ac:dyDescent="0.35">
      <c r="A984" s="33">
        <v>171748</v>
      </c>
      <c r="B984" s="33" t="s">
        <v>914</v>
      </c>
      <c r="C984" s="33">
        <v>1106805</v>
      </c>
      <c r="D984" s="33" t="s">
        <v>2963</v>
      </c>
      <c r="E984" s="33" t="s">
        <v>7422</v>
      </c>
      <c r="F984" s="33" t="s">
        <v>3389</v>
      </c>
      <c r="G984" s="33" t="s">
        <v>3371</v>
      </c>
      <c r="H984" t="s">
        <v>7423</v>
      </c>
      <c r="I984" s="2">
        <v>218429940</v>
      </c>
      <c r="J984" s="33" t="s">
        <v>7426</v>
      </c>
      <c r="K984" s="33" t="s">
        <v>6688</v>
      </c>
      <c r="L984" s="33" t="s">
        <v>3416</v>
      </c>
      <c r="M984" s="33" t="s">
        <v>3416</v>
      </c>
      <c r="N984" s="33" t="s">
        <v>7427</v>
      </c>
      <c r="O984" s="33" t="s">
        <v>3386</v>
      </c>
      <c r="P984" s="33" t="s">
        <v>497</v>
      </c>
      <c r="Q984" s="33" t="s">
        <v>3378</v>
      </c>
      <c r="R984" s="33" t="s">
        <v>3387</v>
      </c>
      <c r="S984">
        <v>2577</v>
      </c>
      <c r="T984" s="2" t="s">
        <v>64</v>
      </c>
      <c r="U984" s="39" t="s">
        <v>64</v>
      </c>
    </row>
    <row r="985" spans="1:21" x14ac:dyDescent="0.35">
      <c r="A985" s="33">
        <v>171750</v>
      </c>
      <c r="B985" s="33" t="s">
        <v>969</v>
      </c>
      <c r="C985" s="33">
        <v>1106844</v>
      </c>
      <c r="D985" s="33" t="s">
        <v>2985</v>
      </c>
      <c r="E985" s="33" t="s">
        <v>7428</v>
      </c>
      <c r="F985" s="33" t="s">
        <v>3370</v>
      </c>
      <c r="G985" s="33" t="s">
        <v>3371</v>
      </c>
      <c r="H985" t="s">
        <v>7429</v>
      </c>
      <c r="I985" s="2">
        <v>218475109</v>
      </c>
      <c r="J985" s="33" t="s">
        <v>7430</v>
      </c>
      <c r="K985" s="33" t="s">
        <v>6688</v>
      </c>
      <c r="L985" s="33" t="s">
        <v>3416</v>
      </c>
      <c r="M985" s="33" t="s">
        <v>3416</v>
      </c>
      <c r="N985" s="33" t="s">
        <v>7431</v>
      </c>
      <c r="O985" s="33" t="s">
        <v>3386</v>
      </c>
      <c r="P985" s="33" t="s">
        <v>497</v>
      </c>
      <c r="Q985" s="33" t="s">
        <v>3378</v>
      </c>
      <c r="R985" s="33" t="s">
        <v>3387</v>
      </c>
      <c r="S985">
        <v>827</v>
      </c>
      <c r="T985" s="2" t="s">
        <v>64</v>
      </c>
      <c r="U985" s="39" t="s">
        <v>64</v>
      </c>
    </row>
    <row r="986" spans="1:21" x14ac:dyDescent="0.35">
      <c r="A986" s="33">
        <v>171761</v>
      </c>
      <c r="B986" s="33" t="s">
        <v>995</v>
      </c>
      <c r="C986" s="33">
        <v>1106518</v>
      </c>
      <c r="D986" s="33" t="s">
        <v>3007</v>
      </c>
      <c r="E986" s="33" t="s">
        <v>7432</v>
      </c>
      <c r="F986" s="33" t="s">
        <v>3389</v>
      </c>
      <c r="G986" s="33" t="s">
        <v>3371</v>
      </c>
      <c r="H986" t="s">
        <v>7433</v>
      </c>
      <c r="I986" s="2">
        <v>218484249</v>
      </c>
      <c r="J986" s="33" t="s">
        <v>7434</v>
      </c>
      <c r="K986" s="33" t="s">
        <v>6688</v>
      </c>
      <c r="L986" s="33" t="s">
        <v>3416</v>
      </c>
      <c r="M986" s="33" t="s">
        <v>3416</v>
      </c>
      <c r="N986" s="33" t="s">
        <v>7435</v>
      </c>
      <c r="O986" s="33" t="s">
        <v>3386</v>
      </c>
      <c r="P986" s="33" t="s">
        <v>497</v>
      </c>
      <c r="Q986" s="33" t="s">
        <v>3378</v>
      </c>
      <c r="R986" s="33" t="s">
        <v>3418</v>
      </c>
      <c r="S986">
        <v>1799</v>
      </c>
      <c r="T986" s="2" t="s">
        <v>64</v>
      </c>
      <c r="U986" s="39" t="s">
        <v>64</v>
      </c>
    </row>
    <row r="987" spans="1:21" x14ac:dyDescent="0.35">
      <c r="A987" s="33">
        <v>171761</v>
      </c>
      <c r="B987" s="33" t="s">
        <v>1022</v>
      </c>
      <c r="C987" s="33">
        <v>1106615</v>
      </c>
      <c r="D987" s="33" t="s">
        <v>3007</v>
      </c>
      <c r="E987" s="33" t="s">
        <v>7432</v>
      </c>
      <c r="F987" s="33" t="s">
        <v>3370</v>
      </c>
      <c r="G987" s="33" t="s">
        <v>3371</v>
      </c>
      <c r="H987" t="s">
        <v>7433</v>
      </c>
      <c r="I987" s="2">
        <v>218484249</v>
      </c>
      <c r="J987" s="33" t="s">
        <v>7436</v>
      </c>
      <c r="K987" s="33" t="s">
        <v>6688</v>
      </c>
      <c r="L987" s="33" t="s">
        <v>3416</v>
      </c>
      <c r="M987" s="33" t="s">
        <v>3416</v>
      </c>
      <c r="N987" s="33" t="s">
        <v>7437</v>
      </c>
      <c r="O987" s="33" t="s">
        <v>3386</v>
      </c>
      <c r="P987" s="33" t="s">
        <v>497</v>
      </c>
      <c r="Q987" s="33" t="s">
        <v>3378</v>
      </c>
      <c r="R987" s="33" t="s">
        <v>3556</v>
      </c>
      <c r="S987">
        <v>1799</v>
      </c>
      <c r="T987" s="2" t="s">
        <v>64</v>
      </c>
      <c r="U987" s="39" t="s">
        <v>3399</v>
      </c>
    </row>
    <row r="988" spans="1:21" x14ac:dyDescent="0.35">
      <c r="A988" s="33">
        <v>171773</v>
      </c>
      <c r="B988" s="33" t="s">
        <v>1048</v>
      </c>
      <c r="C988" s="33">
        <v>1106499</v>
      </c>
      <c r="D988" s="33" t="s">
        <v>3027</v>
      </c>
      <c r="E988" s="33" t="s">
        <v>7438</v>
      </c>
      <c r="F988" s="33" t="s">
        <v>3389</v>
      </c>
      <c r="G988" s="33" t="s">
        <v>3371</v>
      </c>
      <c r="H988" t="s">
        <v>7439</v>
      </c>
      <c r="I988" s="2">
        <v>217169692</v>
      </c>
      <c r="J988" s="33" t="s">
        <v>7440</v>
      </c>
      <c r="K988" s="33" t="s">
        <v>6688</v>
      </c>
      <c r="L988" s="33" t="s">
        <v>3416</v>
      </c>
      <c r="M988" s="33" t="s">
        <v>3416</v>
      </c>
      <c r="N988" s="33" t="s">
        <v>7441</v>
      </c>
      <c r="O988" s="33" t="s">
        <v>3386</v>
      </c>
      <c r="P988" s="33" t="s">
        <v>497</v>
      </c>
      <c r="Q988" s="33" t="s">
        <v>3378</v>
      </c>
      <c r="R988" s="33" t="s">
        <v>3410</v>
      </c>
      <c r="S988">
        <v>2609</v>
      </c>
      <c r="T988" s="2" t="s">
        <v>64</v>
      </c>
      <c r="U988" s="39" t="s">
        <v>64</v>
      </c>
    </row>
    <row r="989" spans="1:21" x14ac:dyDescent="0.35">
      <c r="A989" s="33">
        <v>171773</v>
      </c>
      <c r="B989" s="33" t="s">
        <v>1078</v>
      </c>
      <c r="C989" s="33">
        <v>1106667</v>
      </c>
      <c r="D989" s="33" t="s">
        <v>3027</v>
      </c>
      <c r="E989" s="33" t="s">
        <v>7438</v>
      </c>
      <c r="F989" s="33" t="s">
        <v>3370</v>
      </c>
      <c r="G989" s="33" t="s">
        <v>3371</v>
      </c>
      <c r="H989" t="s">
        <v>7439</v>
      </c>
      <c r="I989" s="2">
        <v>217169692</v>
      </c>
      <c r="J989" s="33" t="s">
        <v>7442</v>
      </c>
      <c r="K989" s="33" t="s">
        <v>6688</v>
      </c>
      <c r="L989" s="33" t="s">
        <v>3416</v>
      </c>
      <c r="M989" s="33" t="s">
        <v>3416</v>
      </c>
      <c r="N989" s="33" t="s">
        <v>7443</v>
      </c>
      <c r="O989" s="33" t="s">
        <v>3386</v>
      </c>
      <c r="P989" s="33" t="s">
        <v>497</v>
      </c>
      <c r="Q989" s="33" t="s">
        <v>3378</v>
      </c>
      <c r="R989" s="33" t="s">
        <v>5233</v>
      </c>
      <c r="S989">
        <v>2609</v>
      </c>
      <c r="T989" s="2" t="s">
        <v>64</v>
      </c>
      <c r="U989" s="39" t="s">
        <v>3399</v>
      </c>
    </row>
    <row r="990" spans="1:21" x14ac:dyDescent="0.35">
      <c r="A990" s="33">
        <v>171785</v>
      </c>
      <c r="B990" s="33" t="s">
        <v>1107</v>
      </c>
      <c r="C990" s="33">
        <v>1106255</v>
      </c>
      <c r="D990" s="33" t="s">
        <v>3044</v>
      </c>
      <c r="E990" s="33" t="s">
        <v>7444</v>
      </c>
      <c r="F990" s="33" t="s">
        <v>3370</v>
      </c>
      <c r="G990" s="33" t="s">
        <v>3371</v>
      </c>
      <c r="H990" t="s">
        <v>7445</v>
      </c>
      <c r="I990" s="2">
        <v>217605771</v>
      </c>
      <c r="J990" s="33" t="s">
        <v>7446</v>
      </c>
      <c r="K990" s="33" t="s">
        <v>6688</v>
      </c>
      <c r="L990" s="33" t="s">
        <v>3416</v>
      </c>
      <c r="M990" s="33" t="s">
        <v>3416</v>
      </c>
      <c r="N990" s="33" t="s">
        <v>7447</v>
      </c>
      <c r="O990" s="33" t="s">
        <v>3386</v>
      </c>
      <c r="P990" s="33" t="s">
        <v>497</v>
      </c>
      <c r="Q990" s="33" t="s">
        <v>3378</v>
      </c>
      <c r="R990" s="33" t="s">
        <v>3387</v>
      </c>
      <c r="S990">
        <v>1029</v>
      </c>
      <c r="T990" s="2" t="s">
        <v>64</v>
      </c>
      <c r="U990" s="39" t="s">
        <v>64</v>
      </c>
    </row>
    <row r="991" spans="1:21" x14ac:dyDescent="0.35">
      <c r="A991" s="33">
        <v>171797</v>
      </c>
      <c r="B991" s="33" t="s">
        <v>1134</v>
      </c>
      <c r="C991" s="33">
        <v>1106215</v>
      </c>
      <c r="D991" s="33" t="s">
        <v>3061</v>
      </c>
      <c r="E991" s="33" t="s">
        <v>7448</v>
      </c>
      <c r="F991" s="33" t="s">
        <v>3370</v>
      </c>
      <c r="G991" s="33" t="s">
        <v>3371</v>
      </c>
      <c r="H991" t="s">
        <v>7449</v>
      </c>
      <c r="I991" s="2">
        <v>217551205</v>
      </c>
      <c r="J991" s="33" t="s">
        <v>7450</v>
      </c>
      <c r="K991" s="33" t="s">
        <v>6688</v>
      </c>
      <c r="L991" s="33" t="s">
        <v>3416</v>
      </c>
      <c r="M991" s="33" t="s">
        <v>3416</v>
      </c>
      <c r="N991" s="33" t="s">
        <v>7451</v>
      </c>
      <c r="O991" s="33" t="s">
        <v>3386</v>
      </c>
      <c r="P991" s="33" t="s">
        <v>497</v>
      </c>
      <c r="Q991" s="33" t="s">
        <v>3378</v>
      </c>
      <c r="R991" s="33" t="s">
        <v>3456</v>
      </c>
      <c r="S991">
        <v>711</v>
      </c>
      <c r="T991" s="2" t="s">
        <v>64</v>
      </c>
      <c r="U991" s="39" t="s">
        <v>64</v>
      </c>
    </row>
    <row r="992" spans="1:21" x14ac:dyDescent="0.35">
      <c r="A992" s="33">
        <v>171803</v>
      </c>
      <c r="B992" s="33" t="s">
        <v>940</v>
      </c>
      <c r="C992" s="33">
        <v>1110156</v>
      </c>
      <c r="D992" s="33" t="s">
        <v>2983</v>
      </c>
      <c r="E992" s="33" t="s">
        <v>7452</v>
      </c>
      <c r="F992" s="33" t="s">
        <v>3370</v>
      </c>
      <c r="G992" s="33" t="s">
        <v>3371</v>
      </c>
      <c r="H992" t="s">
        <v>7453</v>
      </c>
      <c r="I992" s="2">
        <v>214177467</v>
      </c>
      <c r="J992" s="33" t="s">
        <v>7454</v>
      </c>
      <c r="K992" s="33" t="s">
        <v>7340</v>
      </c>
      <c r="L992" s="33" t="s">
        <v>3485</v>
      </c>
      <c r="M992" s="33" t="s">
        <v>3416</v>
      </c>
      <c r="N992" s="33" t="s">
        <v>7455</v>
      </c>
      <c r="O992" s="33" t="s">
        <v>3386</v>
      </c>
      <c r="P992" s="33" t="s">
        <v>438</v>
      </c>
      <c r="Q992" s="33" t="s">
        <v>3378</v>
      </c>
      <c r="R992" s="33" t="s">
        <v>3387</v>
      </c>
      <c r="S992">
        <v>403</v>
      </c>
      <c r="T992" s="2" t="s">
        <v>64</v>
      </c>
      <c r="U992" s="39" t="s">
        <v>64</v>
      </c>
    </row>
    <row r="993" spans="1:21" x14ac:dyDescent="0.35">
      <c r="A993" s="33">
        <v>171815</v>
      </c>
      <c r="B993" s="33" t="s">
        <v>993</v>
      </c>
      <c r="C993" s="33">
        <v>1110737</v>
      </c>
      <c r="D993" s="33" t="s">
        <v>3005</v>
      </c>
      <c r="E993" s="33" t="s">
        <v>7456</v>
      </c>
      <c r="F993" s="33" t="s">
        <v>3370</v>
      </c>
      <c r="G993" s="33" t="s">
        <v>3371</v>
      </c>
      <c r="H993" t="s">
        <v>7457</v>
      </c>
      <c r="I993" s="2">
        <v>214107056</v>
      </c>
      <c r="J993" s="33" t="s">
        <v>7458</v>
      </c>
      <c r="K993" s="33" t="s">
        <v>7459</v>
      </c>
      <c r="L993" s="33" t="s">
        <v>3485</v>
      </c>
      <c r="M993" s="33" t="s">
        <v>3416</v>
      </c>
      <c r="N993" s="33" t="s">
        <v>7460</v>
      </c>
      <c r="O993" s="33" t="s">
        <v>3386</v>
      </c>
      <c r="P993" s="33" t="s">
        <v>438</v>
      </c>
      <c r="Q993" s="33" t="s">
        <v>3378</v>
      </c>
      <c r="R993" s="33" t="s">
        <v>5222</v>
      </c>
      <c r="S993">
        <v>2141</v>
      </c>
      <c r="T993" s="2" t="s">
        <v>64</v>
      </c>
      <c r="U993" s="39" t="s">
        <v>3399</v>
      </c>
    </row>
    <row r="994" spans="1:21" x14ac:dyDescent="0.35">
      <c r="A994" s="33">
        <v>171815</v>
      </c>
      <c r="B994" s="33" t="s">
        <v>967</v>
      </c>
      <c r="C994" s="33">
        <v>1110984</v>
      </c>
      <c r="D994" s="33" t="s">
        <v>3005</v>
      </c>
      <c r="E994" s="33" t="s">
        <v>7456</v>
      </c>
      <c r="F994" s="33" t="s">
        <v>3389</v>
      </c>
      <c r="G994" s="33" t="s">
        <v>3371</v>
      </c>
      <c r="H994" t="s">
        <v>7457</v>
      </c>
      <c r="I994" s="2">
        <v>214107056</v>
      </c>
      <c r="J994" s="33" t="s">
        <v>7461</v>
      </c>
      <c r="K994" s="33" t="s">
        <v>7459</v>
      </c>
      <c r="L994" s="33" t="s">
        <v>3485</v>
      </c>
      <c r="M994" s="33" t="s">
        <v>3416</v>
      </c>
      <c r="N994" s="33" t="s">
        <v>7462</v>
      </c>
      <c r="O994" s="33" t="s">
        <v>3386</v>
      </c>
      <c r="P994" s="33" t="s">
        <v>438</v>
      </c>
      <c r="Q994" s="33" t="s">
        <v>3378</v>
      </c>
      <c r="R994" s="33" t="s">
        <v>3897</v>
      </c>
      <c r="S994">
        <v>2141</v>
      </c>
      <c r="T994" s="2" t="s">
        <v>64</v>
      </c>
      <c r="U994" s="39" t="s">
        <v>64</v>
      </c>
    </row>
    <row r="995" spans="1:21" x14ac:dyDescent="0.35">
      <c r="A995" s="33">
        <v>171827</v>
      </c>
      <c r="B995" s="33" t="s">
        <v>1046</v>
      </c>
      <c r="C995" s="33">
        <v>1110069</v>
      </c>
      <c r="D995" s="33" t="s">
        <v>3025</v>
      </c>
      <c r="E995" s="33" t="s">
        <v>7463</v>
      </c>
      <c r="F995" s="33" t="s">
        <v>3370</v>
      </c>
      <c r="G995" s="33" t="s">
        <v>3371</v>
      </c>
      <c r="H995" t="s">
        <v>7464</v>
      </c>
      <c r="I995" s="2">
        <v>214420018</v>
      </c>
      <c r="J995" s="33" t="s">
        <v>7465</v>
      </c>
      <c r="K995" s="33" t="s">
        <v>7466</v>
      </c>
      <c r="L995" s="33" t="s">
        <v>3485</v>
      </c>
      <c r="M995" s="33" t="s">
        <v>3416</v>
      </c>
      <c r="N995" s="33" t="s">
        <v>7467</v>
      </c>
      <c r="O995" s="33" t="s">
        <v>3386</v>
      </c>
      <c r="P995" s="33" t="s">
        <v>438</v>
      </c>
      <c r="Q995" s="33" t="s">
        <v>3378</v>
      </c>
      <c r="R995" s="33" t="s">
        <v>3556</v>
      </c>
      <c r="S995">
        <v>2721</v>
      </c>
      <c r="T995" s="2" t="s">
        <v>64</v>
      </c>
      <c r="U995" s="39" t="s">
        <v>3399</v>
      </c>
    </row>
    <row r="996" spans="1:21" x14ac:dyDescent="0.35">
      <c r="A996" s="33">
        <v>171827</v>
      </c>
      <c r="B996" s="33" t="s">
        <v>1020</v>
      </c>
      <c r="C996" s="33">
        <v>1110170</v>
      </c>
      <c r="D996" s="33" t="s">
        <v>3025</v>
      </c>
      <c r="E996" s="33" t="s">
        <v>7463</v>
      </c>
      <c r="F996" s="33" t="s">
        <v>3389</v>
      </c>
      <c r="G996" s="33" t="s">
        <v>3371</v>
      </c>
      <c r="H996" t="s">
        <v>7464</v>
      </c>
      <c r="I996" s="2">
        <v>214420018</v>
      </c>
      <c r="J996" s="33" t="s">
        <v>7468</v>
      </c>
      <c r="K996" s="33" t="s">
        <v>7466</v>
      </c>
      <c r="L996" s="33" t="s">
        <v>3485</v>
      </c>
      <c r="M996" s="33" t="s">
        <v>3416</v>
      </c>
      <c r="N996" s="33" t="s">
        <v>7469</v>
      </c>
      <c r="O996" s="33" t="s">
        <v>3386</v>
      </c>
      <c r="P996" s="33" t="s">
        <v>438</v>
      </c>
      <c r="Q996" s="33" t="s">
        <v>3378</v>
      </c>
      <c r="R996" s="33" t="s">
        <v>3897</v>
      </c>
      <c r="S996">
        <v>2721</v>
      </c>
      <c r="T996" s="2" t="s">
        <v>64</v>
      </c>
      <c r="U996" s="39" t="s">
        <v>64</v>
      </c>
    </row>
    <row r="997" spans="1:21" x14ac:dyDescent="0.35">
      <c r="A997" s="33">
        <v>171839</v>
      </c>
      <c r="B997" s="33" t="s">
        <v>1581</v>
      </c>
      <c r="C997" s="33">
        <v>1503524</v>
      </c>
      <c r="D997" s="33" t="s">
        <v>3247</v>
      </c>
      <c r="E997" s="33" t="s">
        <v>7470</v>
      </c>
      <c r="F997" s="33" t="s">
        <v>3370</v>
      </c>
      <c r="G997" s="33" t="s">
        <v>3371</v>
      </c>
      <c r="H997" t="s">
        <v>7471</v>
      </c>
      <c r="I997" s="2">
        <v>212953392</v>
      </c>
      <c r="J997" s="33" t="s">
        <v>7472</v>
      </c>
      <c r="K997" s="33" t="s">
        <v>6715</v>
      </c>
      <c r="L997" s="33" t="s">
        <v>6700</v>
      </c>
      <c r="M997" s="33" t="s">
        <v>3394</v>
      </c>
      <c r="N997" s="33" t="s">
        <v>7473</v>
      </c>
      <c r="O997" s="33" t="s">
        <v>3386</v>
      </c>
      <c r="P997" s="33" t="s">
        <v>584</v>
      </c>
      <c r="Q997" s="33" t="s">
        <v>3378</v>
      </c>
      <c r="R997" s="33" t="s">
        <v>3456</v>
      </c>
      <c r="S997">
        <v>447</v>
      </c>
      <c r="T997" s="2" t="s">
        <v>64</v>
      </c>
      <c r="U997" s="39" t="s">
        <v>64</v>
      </c>
    </row>
    <row r="998" spans="1:21" x14ac:dyDescent="0.35">
      <c r="A998" s="33">
        <v>171840</v>
      </c>
      <c r="B998" s="33" t="s">
        <v>742</v>
      </c>
      <c r="C998" s="33">
        <v>1107632</v>
      </c>
      <c r="D998" s="33" t="s">
        <v>2872</v>
      </c>
      <c r="E998" s="33" t="s">
        <v>7474</v>
      </c>
      <c r="F998" s="33" t="s">
        <v>3370</v>
      </c>
      <c r="G998" s="33" t="s">
        <v>3371</v>
      </c>
      <c r="H998" t="s">
        <v>7475</v>
      </c>
      <c r="I998" s="2">
        <v>219811461</v>
      </c>
      <c r="J998" s="33" t="s">
        <v>7476</v>
      </c>
      <c r="K998" s="33" t="s">
        <v>7477</v>
      </c>
      <c r="L998" s="33" t="s">
        <v>7125</v>
      </c>
      <c r="M998" s="33" t="s">
        <v>3416</v>
      </c>
      <c r="N998" s="33" t="s">
        <v>7478</v>
      </c>
      <c r="O998" s="33" t="s">
        <v>3386</v>
      </c>
      <c r="P998" s="33" t="s">
        <v>527</v>
      </c>
      <c r="Q998" s="33" t="s">
        <v>3378</v>
      </c>
      <c r="R998" s="33" t="s">
        <v>3418</v>
      </c>
      <c r="S998">
        <v>1701</v>
      </c>
      <c r="T998" s="2" t="s">
        <v>64</v>
      </c>
      <c r="U998" s="39" t="s">
        <v>64</v>
      </c>
    </row>
    <row r="999" spans="1:21" x14ac:dyDescent="0.35">
      <c r="A999" s="33">
        <v>171852</v>
      </c>
      <c r="B999" s="33" t="s">
        <v>770</v>
      </c>
      <c r="C999" s="33">
        <v>1107235</v>
      </c>
      <c r="D999" s="33" t="s">
        <v>2896</v>
      </c>
      <c r="E999" s="33" t="s">
        <v>7479</v>
      </c>
      <c r="F999" s="33" t="s">
        <v>3370</v>
      </c>
      <c r="G999" s="33" t="s">
        <v>3371</v>
      </c>
      <c r="H999" t="s">
        <v>7480</v>
      </c>
      <c r="I999" s="2">
        <v>219330283</v>
      </c>
      <c r="J999" s="33" t="s">
        <v>7481</v>
      </c>
      <c r="K999" s="33" t="s">
        <v>7477</v>
      </c>
      <c r="L999" s="33" t="s">
        <v>7125</v>
      </c>
      <c r="M999" s="33" t="s">
        <v>3416</v>
      </c>
      <c r="N999" s="33" t="s">
        <v>7482</v>
      </c>
      <c r="O999" s="33" t="s">
        <v>3386</v>
      </c>
      <c r="P999" s="33" t="s">
        <v>527</v>
      </c>
      <c r="Q999" s="33" t="s">
        <v>3378</v>
      </c>
      <c r="R999" s="33" t="s">
        <v>3418</v>
      </c>
      <c r="S999">
        <v>1483</v>
      </c>
      <c r="T999" s="2" t="s">
        <v>64</v>
      </c>
      <c r="U999" s="39" t="s">
        <v>64</v>
      </c>
    </row>
    <row r="1000" spans="1:21" x14ac:dyDescent="0.35">
      <c r="A1000" s="33">
        <v>171864</v>
      </c>
      <c r="B1000" s="33" t="s">
        <v>798</v>
      </c>
      <c r="C1000" s="33">
        <v>1114540</v>
      </c>
      <c r="D1000" s="33" t="s">
        <v>2919</v>
      </c>
      <c r="E1000" s="33" t="s">
        <v>7483</v>
      </c>
      <c r="F1000" s="33" t="s">
        <v>3389</v>
      </c>
      <c r="G1000" s="33" t="s">
        <v>3371</v>
      </c>
      <c r="H1000" t="s">
        <v>7484</v>
      </c>
      <c r="I1000" s="2">
        <v>219535310</v>
      </c>
      <c r="J1000" s="33" t="s">
        <v>7485</v>
      </c>
      <c r="K1000" s="33" t="s">
        <v>6986</v>
      </c>
      <c r="L1000" s="33" t="s">
        <v>6645</v>
      </c>
      <c r="M1000" s="33" t="s">
        <v>3416</v>
      </c>
      <c r="N1000" s="33" t="s">
        <v>6989</v>
      </c>
      <c r="O1000" s="33" t="s">
        <v>3386</v>
      </c>
      <c r="P1000" s="33" t="s">
        <v>527</v>
      </c>
      <c r="Q1000" s="33" t="s">
        <v>3378</v>
      </c>
      <c r="R1000" s="33" t="s">
        <v>3897</v>
      </c>
      <c r="S1000">
        <v>1726</v>
      </c>
      <c r="T1000" s="2" t="s">
        <v>64</v>
      </c>
      <c r="U1000" s="39" t="s">
        <v>64</v>
      </c>
    </row>
    <row r="1001" spans="1:21" x14ac:dyDescent="0.35">
      <c r="A1001" s="33">
        <v>171864</v>
      </c>
      <c r="B1001" s="33" t="s">
        <v>827</v>
      </c>
      <c r="C1001" s="33">
        <v>1114874</v>
      </c>
      <c r="D1001" s="33" t="s">
        <v>2919</v>
      </c>
      <c r="E1001" s="33" t="s">
        <v>7483</v>
      </c>
      <c r="F1001" s="33" t="s">
        <v>3370</v>
      </c>
      <c r="G1001" s="33" t="s">
        <v>3371</v>
      </c>
      <c r="H1001" t="s">
        <v>7484</v>
      </c>
      <c r="I1001" s="2">
        <v>219535310</v>
      </c>
      <c r="J1001" s="33" t="s">
        <v>7486</v>
      </c>
      <c r="K1001" s="33" t="s">
        <v>7487</v>
      </c>
      <c r="L1001" s="33" t="s">
        <v>6645</v>
      </c>
      <c r="M1001" s="33" t="s">
        <v>3416</v>
      </c>
      <c r="N1001" s="33" t="s">
        <v>7488</v>
      </c>
      <c r="O1001" s="33" t="s">
        <v>3386</v>
      </c>
      <c r="P1001" s="33" t="s">
        <v>527</v>
      </c>
      <c r="Q1001" s="33" t="s">
        <v>3378</v>
      </c>
      <c r="R1001" s="33" t="s">
        <v>3398</v>
      </c>
      <c r="S1001">
        <v>1726</v>
      </c>
      <c r="T1001" s="2" t="s">
        <v>64</v>
      </c>
      <c r="U1001" s="39" t="s">
        <v>3399</v>
      </c>
    </row>
    <row r="1002" spans="1:21" x14ac:dyDescent="0.35">
      <c r="A1002" s="33">
        <v>171876</v>
      </c>
      <c r="B1002" s="33" t="s">
        <v>601</v>
      </c>
      <c r="C1002" s="33">
        <v>1111883</v>
      </c>
      <c r="D1002" s="33" t="s">
        <v>2803</v>
      </c>
      <c r="E1002" s="33" t="s">
        <v>7489</v>
      </c>
      <c r="F1002" s="33" t="s">
        <v>3370</v>
      </c>
      <c r="G1002" s="33" t="s">
        <v>3371</v>
      </c>
      <c r="H1002" t="s">
        <v>7490</v>
      </c>
      <c r="I1002" s="2">
        <v>219265997</v>
      </c>
      <c r="J1002" s="33" t="s">
        <v>7491</v>
      </c>
      <c r="K1002" s="33" t="s">
        <v>7362</v>
      </c>
      <c r="L1002" s="33" t="s">
        <v>127</v>
      </c>
      <c r="M1002" s="33" t="s">
        <v>3416</v>
      </c>
      <c r="N1002" s="33" t="s">
        <v>7492</v>
      </c>
      <c r="O1002" s="33" t="s">
        <v>3386</v>
      </c>
      <c r="P1002" s="33" t="s">
        <v>127</v>
      </c>
      <c r="Q1002" s="33" t="s">
        <v>3378</v>
      </c>
      <c r="R1002" s="33" t="s">
        <v>3387</v>
      </c>
      <c r="S1002">
        <v>1956</v>
      </c>
      <c r="T1002" s="2" t="s">
        <v>64</v>
      </c>
      <c r="U1002" s="39" t="s">
        <v>64</v>
      </c>
    </row>
    <row r="1003" spans="1:21" x14ac:dyDescent="0.35">
      <c r="A1003" s="33">
        <v>171888</v>
      </c>
      <c r="B1003" s="33" t="s">
        <v>631</v>
      </c>
      <c r="C1003" s="33">
        <v>1111519</v>
      </c>
      <c r="D1003" s="33" t="s">
        <v>2827</v>
      </c>
      <c r="E1003" s="33" t="s">
        <v>7493</v>
      </c>
      <c r="F1003" s="33" t="s">
        <v>3370</v>
      </c>
      <c r="G1003" s="33" t="s">
        <v>3371</v>
      </c>
      <c r="H1003" t="s">
        <v>7494</v>
      </c>
      <c r="I1003" s="2">
        <v>219815378</v>
      </c>
      <c r="J1003" s="33" t="s">
        <v>7495</v>
      </c>
      <c r="K1003" s="33" t="s">
        <v>7496</v>
      </c>
      <c r="L1003" s="33" t="s">
        <v>127</v>
      </c>
      <c r="M1003" s="33" t="s">
        <v>3416</v>
      </c>
      <c r="N1003" s="33" t="s">
        <v>7497</v>
      </c>
      <c r="O1003" s="33" t="s">
        <v>3386</v>
      </c>
      <c r="P1003" s="33" t="s">
        <v>127</v>
      </c>
      <c r="Q1003" s="33" t="s">
        <v>3378</v>
      </c>
      <c r="R1003" s="33" t="s">
        <v>3387</v>
      </c>
      <c r="S1003">
        <v>1268</v>
      </c>
      <c r="T1003" s="2" t="s">
        <v>64</v>
      </c>
      <c r="U1003" s="39" t="s">
        <v>64</v>
      </c>
    </row>
    <row r="1004" spans="1:21" x14ac:dyDescent="0.35">
      <c r="A1004" s="33">
        <v>171890</v>
      </c>
      <c r="B1004" s="33" t="s">
        <v>659</v>
      </c>
      <c r="C1004" s="33">
        <v>1111712</v>
      </c>
      <c r="D1004" s="33" t="s">
        <v>2851</v>
      </c>
      <c r="E1004" s="33" t="s">
        <v>7498</v>
      </c>
      <c r="F1004" s="33" t="s">
        <v>3370</v>
      </c>
      <c r="G1004" s="33" t="s">
        <v>3371</v>
      </c>
      <c r="H1004" t="s">
        <v>7499</v>
      </c>
      <c r="I1004" s="2">
        <v>219216288</v>
      </c>
      <c r="J1004" s="33" t="s">
        <v>7500</v>
      </c>
      <c r="K1004" s="33" t="s">
        <v>7362</v>
      </c>
      <c r="L1004" s="33" t="s">
        <v>127</v>
      </c>
      <c r="M1004" s="33" t="s">
        <v>3416</v>
      </c>
      <c r="N1004" s="33" t="s">
        <v>7501</v>
      </c>
      <c r="O1004" s="33" t="s">
        <v>3386</v>
      </c>
      <c r="P1004" s="33" t="s">
        <v>127</v>
      </c>
      <c r="Q1004" s="33" t="s">
        <v>3378</v>
      </c>
      <c r="R1004" s="33" t="s">
        <v>3465</v>
      </c>
      <c r="S1004">
        <v>1217</v>
      </c>
      <c r="T1004" s="2" t="s">
        <v>64</v>
      </c>
      <c r="U1004" s="39" t="s">
        <v>64</v>
      </c>
    </row>
    <row r="1005" spans="1:21" x14ac:dyDescent="0.35">
      <c r="A1005" s="33">
        <v>171906</v>
      </c>
      <c r="B1005" s="33" t="s">
        <v>886</v>
      </c>
      <c r="C1005" s="33">
        <v>1107082</v>
      </c>
      <c r="D1005" s="33" t="s">
        <v>2942</v>
      </c>
      <c r="E1005" s="33" t="s">
        <v>7502</v>
      </c>
      <c r="F1005" s="33" t="s">
        <v>3370</v>
      </c>
      <c r="G1005" s="33" t="s">
        <v>3371</v>
      </c>
      <c r="H1005" t="s">
        <v>7503</v>
      </c>
      <c r="I1005" s="2">
        <v>219340786</v>
      </c>
      <c r="J1005" s="33" t="s">
        <v>7504</v>
      </c>
      <c r="K1005" s="33" t="s">
        <v>7477</v>
      </c>
      <c r="L1005" s="33" t="s">
        <v>7125</v>
      </c>
      <c r="M1005" s="33" t="s">
        <v>3416</v>
      </c>
      <c r="N1005" s="33" t="s">
        <v>7505</v>
      </c>
      <c r="O1005" s="33" t="s">
        <v>3386</v>
      </c>
      <c r="P1005" s="33" t="s">
        <v>527</v>
      </c>
      <c r="Q1005" s="33" t="s">
        <v>3378</v>
      </c>
      <c r="R1005" s="33" t="s">
        <v>3398</v>
      </c>
      <c r="S1005">
        <v>2508</v>
      </c>
      <c r="T1005" s="2" t="s">
        <v>64</v>
      </c>
      <c r="U1005" s="39" t="s">
        <v>3399</v>
      </c>
    </row>
    <row r="1006" spans="1:21" x14ac:dyDescent="0.35">
      <c r="A1006" s="33">
        <v>171906</v>
      </c>
      <c r="B1006" s="33" t="s">
        <v>856</v>
      </c>
      <c r="C1006" s="33">
        <v>1107969</v>
      </c>
      <c r="D1006" s="33" t="s">
        <v>2942</v>
      </c>
      <c r="E1006" s="33" t="s">
        <v>7502</v>
      </c>
      <c r="F1006" s="33" t="s">
        <v>3389</v>
      </c>
      <c r="G1006" s="33" t="s">
        <v>3371</v>
      </c>
      <c r="H1006" t="s">
        <v>7503</v>
      </c>
      <c r="I1006" s="2">
        <v>219340786</v>
      </c>
      <c r="J1006" s="33" t="s">
        <v>7506</v>
      </c>
      <c r="K1006" s="33" t="s">
        <v>7477</v>
      </c>
      <c r="L1006" s="33" t="s">
        <v>7125</v>
      </c>
      <c r="M1006" s="33" t="s">
        <v>3416</v>
      </c>
      <c r="N1006" s="33" t="s">
        <v>7507</v>
      </c>
      <c r="O1006" s="33" t="s">
        <v>3386</v>
      </c>
      <c r="P1006" s="33" t="s">
        <v>527</v>
      </c>
      <c r="Q1006" s="33" t="s">
        <v>3378</v>
      </c>
      <c r="R1006" s="33" t="s">
        <v>3387</v>
      </c>
      <c r="S1006">
        <v>2508</v>
      </c>
      <c r="T1006" s="2" t="s">
        <v>64</v>
      </c>
      <c r="U1006" s="39" t="s">
        <v>64</v>
      </c>
    </row>
    <row r="1007" spans="1:21" x14ac:dyDescent="0.35">
      <c r="A1007" s="33">
        <v>171918</v>
      </c>
      <c r="B1007" s="33" t="s">
        <v>915</v>
      </c>
      <c r="C1007" s="33">
        <v>1107756</v>
      </c>
      <c r="D1007" s="33" t="s">
        <v>2964</v>
      </c>
      <c r="E1007" s="33" t="s">
        <v>7508</v>
      </c>
      <c r="F1007" s="33" t="s">
        <v>3370</v>
      </c>
      <c r="G1007" s="33" t="s">
        <v>3371</v>
      </c>
      <c r="H1007" t="s">
        <v>7509</v>
      </c>
      <c r="I1007" s="2">
        <v>219340399</v>
      </c>
      <c r="J1007" s="33" t="s">
        <v>7510</v>
      </c>
      <c r="K1007" s="33" t="s">
        <v>7477</v>
      </c>
      <c r="L1007" s="33" t="s">
        <v>7125</v>
      </c>
      <c r="M1007" s="33" t="s">
        <v>3416</v>
      </c>
      <c r="N1007" s="33" t="s">
        <v>7511</v>
      </c>
      <c r="O1007" s="33" t="s">
        <v>3386</v>
      </c>
      <c r="P1007" s="33" t="s">
        <v>527</v>
      </c>
      <c r="Q1007" s="33" t="s">
        <v>3378</v>
      </c>
      <c r="R1007" s="33" t="s">
        <v>3418</v>
      </c>
      <c r="S1007">
        <v>1373</v>
      </c>
      <c r="T1007" s="2" t="s">
        <v>64</v>
      </c>
      <c r="U1007" s="39" t="s">
        <v>64</v>
      </c>
    </row>
    <row r="1008" spans="1:21" x14ac:dyDescent="0.35">
      <c r="A1008" s="33">
        <v>171920</v>
      </c>
      <c r="B1008" s="33" t="s">
        <v>943</v>
      </c>
      <c r="C1008" s="33">
        <v>1107078</v>
      </c>
      <c r="D1008" s="33" t="s">
        <v>2986</v>
      </c>
      <c r="E1008" s="33" t="s">
        <v>7512</v>
      </c>
      <c r="F1008" s="33" t="s">
        <v>3389</v>
      </c>
      <c r="G1008" s="33" t="s">
        <v>3371</v>
      </c>
      <c r="H1008" t="s">
        <v>7513</v>
      </c>
      <c r="I1008" s="2">
        <v>219818150</v>
      </c>
      <c r="J1008" s="33" t="s">
        <v>7514</v>
      </c>
      <c r="K1008" s="33" t="s">
        <v>7515</v>
      </c>
      <c r="L1008" s="33" t="s">
        <v>7125</v>
      </c>
      <c r="M1008" s="33" t="s">
        <v>3416</v>
      </c>
      <c r="N1008" s="33" t="s">
        <v>7516</v>
      </c>
      <c r="O1008" s="33" t="s">
        <v>3386</v>
      </c>
      <c r="P1008" s="33" t="s">
        <v>527</v>
      </c>
      <c r="Q1008" s="33" t="s">
        <v>3378</v>
      </c>
      <c r="R1008" s="33" t="s">
        <v>3456</v>
      </c>
      <c r="S1008">
        <v>2665</v>
      </c>
      <c r="T1008" s="2" t="s">
        <v>64</v>
      </c>
      <c r="U1008" s="39" t="s">
        <v>64</v>
      </c>
    </row>
    <row r="1009" spans="1:21" x14ac:dyDescent="0.35">
      <c r="A1009" s="33">
        <v>171920</v>
      </c>
      <c r="B1009" s="33" t="s">
        <v>970</v>
      </c>
      <c r="C1009" s="33">
        <v>1107812</v>
      </c>
      <c r="D1009" s="33" t="s">
        <v>2986</v>
      </c>
      <c r="E1009" s="33" t="s">
        <v>7512</v>
      </c>
      <c r="F1009" s="33" t="s">
        <v>3370</v>
      </c>
      <c r="G1009" s="33" t="s">
        <v>3371</v>
      </c>
      <c r="H1009" t="s">
        <v>7513</v>
      </c>
      <c r="I1009" s="2">
        <v>219818150</v>
      </c>
      <c r="J1009" s="33" t="s">
        <v>6072</v>
      </c>
      <c r="K1009" s="33" t="s">
        <v>7515</v>
      </c>
      <c r="L1009" s="33" t="s">
        <v>7125</v>
      </c>
      <c r="M1009" s="33" t="s">
        <v>3416</v>
      </c>
      <c r="N1009" s="33" t="s">
        <v>7517</v>
      </c>
      <c r="O1009" s="33" t="s">
        <v>3386</v>
      </c>
      <c r="P1009" s="33" t="s">
        <v>527</v>
      </c>
      <c r="Q1009" s="33" t="s">
        <v>3378</v>
      </c>
      <c r="R1009" s="33" t="s">
        <v>3398</v>
      </c>
      <c r="S1009">
        <v>2665</v>
      </c>
      <c r="T1009" s="2" t="s">
        <v>64</v>
      </c>
      <c r="U1009" s="39" t="s">
        <v>3399</v>
      </c>
    </row>
    <row r="1010" spans="1:21" x14ac:dyDescent="0.35">
      <c r="A1010" s="33">
        <v>171943</v>
      </c>
      <c r="B1010" s="33" t="s">
        <v>1160</v>
      </c>
      <c r="C1010" s="33">
        <v>1106019</v>
      </c>
      <c r="D1010" s="33" t="s">
        <v>3077</v>
      </c>
      <c r="E1010" s="33" t="s">
        <v>7518</v>
      </c>
      <c r="F1010" s="33" t="s">
        <v>3370</v>
      </c>
      <c r="G1010" s="33" t="s">
        <v>3371</v>
      </c>
      <c r="H1010" t="s">
        <v>7519</v>
      </c>
      <c r="I1010" s="2">
        <v>213460886</v>
      </c>
      <c r="J1010" s="33" t="s">
        <v>7520</v>
      </c>
      <c r="K1010" s="33" t="s">
        <v>6688</v>
      </c>
      <c r="L1010" s="33" t="s">
        <v>3416</v>
      </c>
      <c r="M1010" s="33" t="s">
        <v>3416</v>
      </c>
      <c r="N1010" s="33" t="s">
        <v>7521</v>
      </c>
      <c r="O1010" s="33" t="s">
        <v>3386</v>
      </c>
      <c r="P1010" s="33" t="s">
        <v>497</v>
      </c>
      <c r="Q1010" s="33" t="s">
        <v>3378</v>
      </c>
      <c r="R1010" s="33" t="s">
        <v>3439</v>
      </c>
      <c r="S1010">
        <v>1142</v>
      </c>
      <c r="T1010" s="2" t="s">
        <v>64</v>
      </c>
      <c r="U1010" s="39" t="s">
        <v>64</v>
      </c>
    </row>
    <row r="1011" spans="1:21" x14ac:dyDescent="0.35">
      <c r="A1011" s="33">
        <v>171955</v>
      </c>
      <c r="B1011" s="33" t="s">
        <v>1186</v>
      </c>
      <c r="C1011" s="33">
        <v>1106365</v>
      </c>
      <c r="D1011" s="33" t="s">
        <v>3093</v>
      </c>
      <c r="E1011" s="33" t="s">
        <v>7522</v>
      </c>
      <c r="F1011" s="33" t="s">
        <v>3370</v>
      </c>
      <c r="G1011" s="33" t="s">
        <v>3371</v>
      </c>
      <c r="H1011" t="s">
        <v>7523</v>
      </c>
      <c r="I1011" s="2">
        <v>218161160</v>
      </c>
      <c r="J1011" s="33" t="s">
        <v>7524</v>
      </c>
      <c r="K1011" s="33" t="s">
        <v>6688</v>
      </c>
      <c r="L1011" s="33" t="s">
        <v>3416</v>
      </c>
      <c r="M1011" s="33" t="s">
        <v>3416</v>
      </c>
      <c r="N1011" s="33" t="s">
        <v>7525</v>
      </c>
      <c r="O1011" s="33" t="s">
        <v>3386</v>
      </c>
      <c r="P1011" s="33" t="s">
        <v>497</v>
      </c>
      <c r="Q1011" s="33" t="s">
        <v>3378</v>
      </c>
      <c r="R1011" s="33" t="s">
        <v>3418</v>
      </c>
      <c r="S1011">
        <v>1761</v>
      </c>
      <c r="T1011" s="2" t="s">
        <v>64</v>
      </c>
      <c r="U1011" s="39" t="s">
        <v>64</v>
      </c>
    </row>
    <row r="1012" spans="1:21" x14ac:dyDescent="0.35">
      <c r="A1012" s="33">
        <v>171955</v>
      </c>
      <c r="B1012" s="33" t="s">
        <v>1211</v>
      </c>
      <c r="C1012" s="33">
        <v>1106817</v>
      </c>
      <c r="D1012" s="33" t="s">
        <v>3093</v>
      </c>
      <c r="E1012" s="33" t="s">
        <v>7522</v>
      </c>
      <c r="F1012" s="33" t="s">
        <v>3389</v>
      </c>
      <c r="G1012" s="33" t="s">
        <v>3371</v>
      </c>
      <c r="H1012" t="s">
        <v>7523</v>
      </c>
      <c r="I1012" s="2">
        <v>218161160</v>
      </c>
      <c r="J1012" s="33" t="s">
        <v>7526</v>
      </c>
      <c r="K1012" s="33" t="s">
        <v>6688</v>
      </c>
      <c r="L1012" s="33" t="s">
        <v>3416</v>
      </c>
      <c r="M1012" s="33" t="s">
        <v>3416</v>
      </c>
      <c r="N1012" s="33" t="s">
        <v>7527</v>
      </c>
      <c r="O1012" s="33" t="s">
        <v>3386</v>
      </c>
      <c r="P1012" s="33" t="s">
        <v>497</v>
      </c>
      <c r="Q1012" s="33" t="s">
        <v>3378</v>
      </c>
      <c r="R1012" s="33" t="s">
        <v>5233</v>
      </c>
      <c r="S1012">
        <v>1761</v>
      </c>
      <c r="T1012" s="2" t="s">
        <v>64</v>
      </c>
      <c r="U1012" s="39" t="s">
        <v>3399</v>
      </c>
    </row>
    <row r="1013" spans="1:21" x14ac:dyDescent="0.35">
      <c r="A1013" s="33">
        <v>171967</v>
      </c>
      <c r="B1013" s="33" t="s">
        <v>1188</v>
      </c>
      <c r="C1013" s="33">
        <v>1006011</v>
      </c>
      <c r="D1013" s="33" t="s">
        <v>3095</v>
      </c>
      <c r="E1013" s="33" t="s">
        <v>7528</v>
      </c>
      <c r="F1013" s="33" t="s">
        <v>3370</v>
      </c>
      <c r="G1013" s="33" t="s">
        <v>3371</v>
      </c>
      <c r="H1013" t="s">
        <v>7529</v>
      </c>
      <c r="I1013" s="2">
        <v>262978443</v>
      </c>
      <c r="J1013" s="33" t="s">
        <v>7530</v>
      </c>
      <c r="K1013" s="33" t="s">
        <v>6724</v>
      </c>
      <c r="L1013" s="33" t="s">
        <v>6721</v>
      </c>
      <c r="M1013" s="33" t="s">
        <v>119</v>
      </c>
      <c r="N1013" s="33" t="s">
        <v>7531</v>
      </c>
      <c r="O1013" s="33" t="s">
        <v>3386</v>
      </c>
      <c r="P1013" s="33" t="s">
        <v>125</v>
      </c>
      <c r="Q1013" s="33" t="s">
        <v>3378</v>
      </c>
      <c r="R1013" s="33" t="s">
        <v>3418</v>
      </c>
      <c r="S1013">
        <v>1694</v>
      </c>
      <c r="T1013" s="2" t="s">
        <v>64</v>
      </c>
      <c r="U1013" s="39" t="s">
        <v>64</v>
      </c>
    </row>
    <row r="1014" spans="1:21" x14ac:dyDescent="0.35">
      <c r="A1014" s="33">
        <v>171979</v>
      </c>
      <c r="B1014" s="33" t="s">
        <v>1076</v>
      </c>
      <c r="C1014" s="33">
        <v>1110273</v>
      </c>
      <c r="D1014" s="33" t="s">
        <v>3042</v>
      </c>
      <c r="E1014" s="33" t="s">
        <v>7532</v>
      </c>
      <c r="F1014" s="33" t="s">
        <v>3370</v>
      </c>
      <c r="G1014" s="33" t="s">
        <v>3371</v>
      </c>
      <c r="H1014" t="s">
        <v>7533</v>
      </c>
      <c r="I1014" s="2">
        <v>214582459</v>
      </c>
      <c r="J1014" s="33" t="s">
        <v>7534</v>
      </c>
      <c r="K1014" s="33" t="s">
        <v>7535</v>
      </c>
      <c r="L1014" s="33" t="s">
        <v>3485</v>
      </c>
      <c r="M1014" s="33" t="s">
        <v>3416</v>
      </c>
      <c r="N1014" s="33" t="s">
        <v>7536</v>
      </c>
      <c r="O1014" s="33" t="s">
        <v>3386</v>
      </c>
      <c r="P1014" s="33" t="s">
        <v>438</v>
      </c>
      <c r="Q1014" s="33" t="s">
        <v>3378</v>
      </c>
      <c r="R1014" s="33" t="s">
        <v>3418</v>
      </c>
      <c r="S1014">
        <v>1080</v>
      </c>
      <c r="T1014" s="2" t="s">
        <v>64</v>
      </c>
      <c r="U1014" s="39" t="s">
        <v>64</v>
      </c>
    </row>
    <row r="1015" spans="1:21" x14ac:dyDescent="0.35">
      <c r="A1015" s="33">
        <v>171980</v>
      </c>
      <c r="B1015" s="33" t="s">
        <v>1105</v>
      </c>
      <c r="C1015" s="33">
        <v>1110044</v>
      </c>
      <c r="D1015" s="33" t="s">
        <v>3059</v>
      </c>
      <c r="E1015" s="33" t="s">
        <v>7537</v>
      </c>
      <c r="F1015" s="33" t="s">
        <v>3389</v>
      </c>
      <c r="G1015" s="33" t="s">
        <v>3371</v>
      </c>
      <c r="H1015" t="s">
        <v>7538</v>
      </c>
      <c r="I1015" s="2">
        <v>214423674</v>
      </c>
      <c r="J1015" s="33" t="s">
        <v>7539</v>
      </c>
      <c r="K1015" s="33" t="s">
        <v>7535</v>
      </c>
      <c r="L1015" s="33" t="s">
        <v>3485</v>
      </c>
      <c r="M1015" s="33" t="s">
        <v>3416</v>
      </c>
      <c r="N1015" s="33" t="s">
        <v>7540</v>
      </c>
      <c r="O1015" s="33" t="s">
        <v>3386</v>
      </c>
      <c r="P1015" s="33" t="s">
        <v>438</v>
      </c>
      <c r="Q1015" s="33" t="s">
        <v>3378</v>
      </c>
      <c r="R1015" s="33" t="s">
        <v>3465</v>
      </c>
      <c r="S1015">
        <v>2702</v>
      </c>
      <c r="T1015" s="2" t="s">
        <v>64</v>
      </c>
      <c r="U1015" s="39" t="s">
        <v>64</v>
      </c>
    </row>
    <row r="1016" spans="1:21" x14ac:dyDescent="0.35">
      <c r="A1016" s="33">
        <v>171980</v>
      </c>
      <c r="B1016" s="33" t="s">
        <v>1132</v>
      </c>
      <c r="C1016" s="33">
        <v>1110646</v>
      </c>
      <c r="D1016" s="33" t="s">
        <v>3059</v>
      </c>
      <c r="E1016" s="33" t="s">
        <v>7537</v>
      </c>
      <c r="F1016" s="33" t="s">
        <v>3370</v>
      </c>
      <c r="G1016" s="33" t="s">
        <v>3371</v>
      </c>
      <c r="H1016" t="s">
        <v>7538</v>
      </c>
      <c r="I1016" s="2">
        <v>214423674</v>
      </c>
      <c r="J1016" s="33" t="s">
        <v>7541</v>
      </c>
      <c r="K1016" s="33" t="s">
        <v>7535</v>
      </c>
      <c r="L1016" s="33" t="s">
        <v>3485</v>
      </c>
      <c r="M1016" s="33" t="s">
        <v>3416</v>
      </c>
      <c r="N1016" s="33" t="s">
        <v>7542</v>
      </c>
      <c r="O1016" s="33" t="s">
        <v>3386</v>
      </c>
      <c r="P1016" s="33" t="s">
        <v>438</v>
      </c>
      <c r="Q1016" s="33" t="s">
        <v>3378</v>
      </c>
      <c r="R1016" s="33" t="s">
        <v>5233</v>
      </c>
      <c r="S1016">
        <v>2702</v>
      </c>
      <c r="T1016" s="2" t="s">
        <v>64</v>
      </c>
      <c r="U1016" s="39" t="s">
        <v>3399</v>
      </c>
    </row>
    <row r="1017" spans="1:21" x14ac:dyDescent="0.35">
      <c r="A1017" s="33">
        <v>171992</v>
      </c>
      <c r="B1017" s="33" t="s">
        <v>996</v>
      </c>
      <c r="C1017" s="33">
        <v>1107251</v>
      </c>
      <c r="D1017" s="33" t="s">
        <v>3008</v>
      </c>
      <c r="E1017" s="33" t="s">
        <v>7543</v>
      </c>
      <c r="F1017" s="33" t="s">
        <v>3370</v>
      </c>
      <c r="G1017" s="33" t="s">
        <v>3371</v>
      </c>
      <c r="H1017" t="s">
        <v>7544</v>
      </c>
      <c r="I1017" s="2">
        <v>219328761</v>
      </c>
      <c r="J1017" s="33" t="s">
        <v>7545</v>
      </c>
      <c r="K1017" s="33" t="s">
        <v>7477</v>
      </c>
      <c r="L1017" s="33" t="s">
        <v>7125</v>
      </c>
      <c r="M1017" s="33" t="s">
        <v>3416</v>
      </c>
      <c r="N1017" s="33" t="s">
        <v>7546</v>
      </c>
      <c r="O1017" s="33" t="s">
        <v>3386</v>
      </c>
      <c r="P1017" s="33" t="s">
        <v>527</v>
      </c>
      <c r="Q1017" s="33" t="s">
        <v>3378</v>
      </c>
      <c r="R1017" s="33" t="s">
        <v>3387</v>
      </c>
      <c r="S1017">
        <v>1405</v>
      </c>
      <c r="T1017" s="2" t="s">
        <v>64</v>
      </c>
      <c r="U1017" s="39" t="s">
        <v>64</v>
      </c>
    </row>
    <row r="1018" spans="1:21" x14ac:dyDescent="0.35">
      <c r="A1018" s="33">
        <v>172029</v>
      </c>
      <c r="B1018" s="33" t="s">
        <v>1023</v>
      </c>
      <c r="C1018" s="33">
        <v>1107534</v>
      </c>
      <c r="D1018" s="33" t="s">
        <v>3028</v>
      </c>
      <c r="E1018" s="33" t="s">
        <v>7547</v>
      </c>
      <c r="F1018" s="33" t="s">
        <v>3370</v>
      </c>
      <c r="G1018" s="33" t="s">
        <v>3371</v>
      </c>
      <c r="H1018" t="s">
        <v>7548</v>
      </c>
      <c r="I1018" s="2">
        <v>219827711</v>
      </c>
      <c r="J1018" s="33" t="s">
        <v>7549</v>
      </c>
      <c r="K1018" s="33" t="s">
        <v>7157</v>
      </c>
      <c r="L1018" s="33" t="s">
        <v>7153</v>
      </c>
      <c r="M1018" s="33" t="s">
        <v>3416</v>
      </c>
      <c r="N1018" s="33" t="s">
        <v>7550</v>
      </c>
      <c r="O1018" s="33" t="s">
        <v>3386</v>
      </c>
      <c r="P1018" s="33" t="s">
        <v>527</v>
      </c>
      <c r="Q1018" s="33" t="s">
        <v>3378</v>
      </c>
      <c r="R1018" s="33" t="s">
        <v>3418</v>
      </c>
      <c r="S1018">
        <v>1813</v>
      </c>
      <c r="T1018" s="2" t="s">
        <v>64</v>
      </c>
      <c r="U1018" s="39" t="s">
        <v>64</v>
      </c>
    </row>
    <row r="1019" spans="1:21" x14ac:dyDescent="0.35">
      <c r="A1019" s="33">
        <v>172030</v>
      </c>
      <c r="B1019" s="33" t="s">
        <v>1049</v>
      </c>
      <c r="C1019" s="33">
        <v>1107864</v>
      </c>
      <c r="D1019" s="33" t="s">
        <v>3045</v>
      </c>
      <c r="E1019" s="33" t="s">
        <v>7551</v>
      </c>
      <c r="F1019" s="33" t="s">
        <v>3370</v>
      </c>
      <c r="G1019" s="33" t="s">
        <v>3371</v>
      </c>
      <c r="H1019" t="s">
        <v>7552</v>
      </c>
      <c r="I1019" s="2">
        <v>219730466</v>
      </c>
      <c r="J1019" s="33" t="s">
        <v>7553</v>
      </c>
      <c r="K1019" s="33" t="s">
        <v>7157</v>
      </c>
      <c r="L1019" s="33" t="s">
        <v>7153</v>
      </c>
      <c r="M1019" s="33" t="s">
        <v>3416</v>
      </c>
      <c r="N1019" s="33" t="s">
        <v>7554</v>
      </c>
      <c r="O1019" s="33" t="s">
        <v>3386</v>
      </c>
      <c r="P1019" s="33" t="s">
        <v>527</v>
      </c>
      <c r="Q1019" s="33" t="s">
        <v>3378</v>
      </c>
      <c r="R1019" s="33" t="s">
        <v>3418</v>
      </c>
      <c r="S1019">
        <v>1798</v>
      </c>
      <c r="T1019" s="2" t="s">
        <v>64</v>
      </c>
      <c r="U1019" s="39" t="s">
        <v>64</v>
      </c>
    </row>
    <row r="1020" spans="1:21" x14ac:dyDescent="0.35">
      <c r="A1020" s="33">
        <v>172042</v>
      </c>
      <c r="B1020" s="33" t="s">
        <v>1079</v>
      </c>
      <c r="C1020" s="33">
        <v>1107239</v>
      </c>
      <c r="D1020" s="33" t="s">
        <v>3062</v>
      </c>
      <c r="E1020" s="33" t="s">
        <v>7555</v>
      </c>
      <c r="F1020" s="33" t="s">
        <v>3389</v>
      </c>
      <c r="G1020" s="33" t="s">
        <v>3371</v>
      </c>
      <c r="H1020" t="s">
        <v>7556</v>
      </c>
      <c r="I1020" s="2">
        <v>219897300</v>
      </c>
      <c r="J1020" s="33" t="s">
        <v>7557</v>
      </c>
      <c r="K1020" s="33" t="s">
        <v>7558</v>
      </c>
      <c r="L1020" s="33" t="s">
        <v>7153</v>
      </c>
      <c r="M1020" s="33" t="s">
        <v>3416</v>
      </c>
      <c r="N1020" s="33" t="s">
        <v>7559</v>
      </c>
      <c r="O1020" s="33" t="s">
        <v>3386</v>
      </c>
      <c r="P1020" s="33" t="s">
        <v>527</v>
      </c>
      <c r="Q1020" s="33" t="s">
        <v>3378</v>
      </c>
      <c r="R1020" s="33" t="s">
        <v>3897</v>
      </c>
      <c r="S1020">
        <v>1637</v>
      </c>
      <c r="T1020" s="2" t="s">
        <v>64</v>
      </c>
      <c r="U1020" s="39" t="s">
        <v>64</v>
      </c>
    </row>
    <row r="1021" spans="1:21" x14ac:dyDescent="0.35">
      <c r="A1021" s="33">
        <v>172042</v>
      </c>
      <c r="B1021" s="33" t="s">
        <v>1108</v>
      </c>
      <c r="C1021" s="33">
        <v>1107474</v>
      </c>
      <c r="D1021" s="33" t="s">
        <v>3062</v>
      </c>
      <c r="E1021" s="33" t="s">
        <v>7555</v>
      </c>
      <c r="F1021" s="33" t="s">
        <v>3370</v>
      </c>
      <c r="G1021" s="33" t="s">
        <v>3371</v>
      </c>
      <c r="H1021" t="s">
        <v>7556</v>
      </c>
      <c r="I1021" s="2">
        <v>219897300</v>
      </c>
      <c r="J1021" s="33" t="s">
        <v>7560</v>
      </c>
      <c r="K1021" s="33" t="s">
        <v>7558</v>
      </c>
      <c r="L1021" s="33" t="s">
        <v>7153</v>
      </c>
      <c r="M1021" s="33" t="s">
        <v>3416</v>
      </c>
      <c r="N1021" s="33" t="s">
        <v>7561</v>
      </c>
      <c r="O1021" s="33" t="s">
        <v>3386</v>
      </c>
      <c r="P1021" s="33" t="s">
        <v>527</v>
      </c>
      <c r="Q1021" s="33" t="s">
        <v>3378</v>
      </c>
      <c r="R1021" s="33" t="s">
        <v>3398</v>
      </c>
      <c r="S1021">
        <v>1637</v>
      </c>
      <c r="T1021" s="2" t="s">
        <v>64</v>
      </c>
      <c r="U1021" s="39" t="s">
        <v>3399</v>
      </c>
    </row>
    <row r="1022" spans="1:21" x14ac:dyDescent="0.35">
      <c r="A1022" s="33">
        <v>172054</v>
      </c>
      <c r="B1022" s="33" t="s">
        <v>1135</v>
      </c>
      <c r="C1022" s="33">
        <v>1107021</v>
      </c>
      <c r="D1022" s="33" t="s">
        <v>3078</v>
      </c>
      <c r="E1022" s="33" t="s">
        <v>7562</v>
      </c>
      <c r="F1022" s="33" t="s">
        <v>3389</v>
      </c>
      <c r="G1022" s="33" t="s">
        <v>3371</v>
      </c>
      <c r="H1022" t="s">
        <v>7563</v>
      </c>
      <c r="I1022" s="2">
        <v>219890760</v>
      </c>
      <c r="J1022" s="33" t="s">
        <v>7564</v>
      </c>
      <c r="K1022" s="33" t="s">
        <v>7558</v>
      </c>
      <c r="L1022" s="33" t="s">
        <v>7153</v>
      </c>
      <c r="M1022" s="33" t="s">
        <v>3416</v>
      </c>
      <c r="N1022" s="33" t="s">
        <v>7565</v>
      </c>
      <c r="O1022" s="33" t="s">
        <v>3386</v>
      </c>
      <c r="P1022" s="33" t="s">
        <v>527</v>
      </c>
      <c r="Q1022" s="33" t="s">
        <v>3378</v>
      </c>
      <c r="R1022" s="33" t="s">
        <v>3418</v>
      </c>
      <c r="S1022">
        <v>1872</v>
      </c>
      <c r="T1022" s="2" t="s">
        <v>64</v>
      </c>
      <c r="U1022" s="39" t="s">
        <v>64</v>
      </c>
    </row>
    <row r="1023" spans="1:21" x14ac:dyDescent="0.35">
      <c r="A1023" s="33">
        <v>172054</v>
      </c>
      <c r="B1023" s="33" t="s">
        <v>1161</v>
      </c>
      <c r="C1023" s="33">
        <v>1107438</v>
      </c>
      <c r="D1023" s="33" t="s">
        <v>3078</v>
      </c>
      <c r="E1023" s="33" t="s">
        <v>7562</v>
      </c>
      <c r="F1023" s="33" t="s">
        <v>3370</v>
      </c>
      <c r="G1023" s="33" t="s">
        <v>3371</v>
      </c>
      <c r="H1023" t="s">
        <v>7563</v>
      </c>
      <c r="I1023" s="2">
        <v>219890760</v>
      </c>
      <c r="J1023" s="33" t="s">
        <v>7566</v>
      </c>
      <c r="K1023" s="33" t="s">
        <v>7157</v>
      </c>
      <c r="L1023" s="33" t="s">
        <v>7153</v>
      </c>
      <c r="M1023" s="33" t="s">
        <v>3416</v>
      </c>
      <c r="N1023" s="33" t="s">
        <v>7567</v>
      </c>
      <c r="O1023" s="33" t="s">
        <v>3386</v>
      </c>
      <c r="P1023" s="33" t="s">
        <v>527</v>
      </c>
      <c r="Q1023" s="33" t="s">
        <v>3378</v>
      </c>
      <c r="R1023" s="33" t="s">
        <v>3461</v>
      </c>
      <c r="S1023">
        <v>1872</v>
      </c>
      <c r="T1023" s="2" t="s">
        <v>64</v>
      </c>
      <c r="U1023" s="39" t="s">
        <v>3399</v>
      </c>
    </row>
    <row r="1024" spans="1:21" x14ac:dyDescent="0.35">
      <c r="A1024" s="33">
        <v>172066</v>
      </c>
      <c r="B1024" s="33" t="s">
        <v>1187</v>
      </c>
      <c r="C1024" s="33">
        <v>1107039</v>
      </c>
      <c r="D1024" s="33" t="s">
        <v>3094</v>
      </c>
      <c r="E1024" s="33" t="s">
        <v>7568</v>
      </c>
      <c r="F1024" s="33" t="s">
        <v>3370</v>
      </c>
      <c r="G1024" s="33" t="s">
        <v>3371</v>
      </c>
      <c r="H1024" t="s">
        <v>7569</v>
      </c>
      <c r="I1024" s="2">
        <v>219942519</v>
      </c>
      <c r="J1024" s="33" t="s">
        <v>7570</v>
      </c>
      <c r="K1024" s="33" t="s">
        <v>7571</v>
      </c>
      <c r="L1024" s="33" t="s">
        <v>7153</v>
      </c>
      <c r="M1024" s="33" t="s">
        <v>3416</v>
      </c>
      <c r="N1024" s="33" t="s">
        <v>7572</v>
      </c>
      <c r="O1024" s="33" t="s">
        <v>3386</v>
      </c>
      <c r="P1024" s="33" t="s">
        <v>527</v>
      </c>
      <c r="Q1024" s="33" t="s">
        <v>3378</v>
      </c>
      <c r="R1024" s="33" t="s">
        <v>3897</v>
      </c>
      <c r="S1024">
        <v>1171</v>
      </c>
      <c r="T1024" s="2" t="s">
        <v>64</v>
      </c>
      <c r="U1024" s="39" t="s">
        <v>64</v>
      </c>
    </row>
    <row r="1025" spans="1:21" x14ac:dyDescent="0.35">
      <c r="A1025" s="33">
        <v>172078</v>
      </c>
      <c r="B1025" s="33" t="s">
        <v>1212</v>
      </c>
      <c r="C1025" s="33">
        <v>1107838</v>
      </c>
      <c r="D1025" s="33" t="s">
        <v>3108</v>
      </c>
      <c r="E1025" s="33" t="s">
        <v>7573</v>
      </c>
      <c r="F1025" s="33" t="s">
        <v>3370</v>
      </c>
      <c r="G1025" s="33" t="s">
        <v>3371</v>
      </c>
      <c r="H1025" t="s">
        <v>7574</v>
      </c>
      <c r="I1025" s="2">
        <v>219554845</v>
      </c>
      <c r="J1025" s="33" t="s">
        <v>7575</v>
      </c>
      <c r="K1025" s="33" t="s">
        <v>7576</v>
      </c>
      <c r="L1025" s="33" t="s">
        <v>7153</v>
      </c>
      <c r="M1025" s="33" t="s">
        <v>3416</v>
      </c>
      <c r="N1025" s="33" t="s">
        <v>7577</v>
      </c>
      <c r="O1025" s="33" t="s">
        <v>3386</v>
      </c>
      <c r="P1025" s="33" t="s">
        <v>527</v>
      </c>
      <c r="Q1025" s="33" t="s">
        <v>3378</v>
      </c>
      <c r="R1025" s="33" t="s">
        <v>3418</v>
      </c>
      <c r="S1025">
        <v>1422</v>
      </c>
      <c r="T1025" s="2" t="s">
        <v>64</v>
      </c>
      <c r="U1025" s="39" t="s">
        <v>64</v>
      </c>
    </row>
    <row r="1026" spans="1:21" x14ac:dyDescent="0.35">
      <c r="A1026" s="33">
        <v>172080</v>
      </c>
      <c r="B1026" s="33" t="s">
        <v>1260</v>
      </c>
      <c r="C1026" s="33">
        <v>1107117</v>
      </c>
      <c r="D1026" s="33" t="s">
        <v>3122</v>
      </c>
      <c r="E1026" s="33" t="s">
        <v>7578</v>
      </c>
      <c r="F1026" s="33" t="s">
        <v>3370</v>
      </c>
      <c r="G1026" s="33" t="s">
        <v>3371</v>
      </c>
      <c r="H1026" t="s">
        <v>7579</v>
      </c>
      <c r="I1026" s="2">
        <v>219564663</v>
      </c>
      <c r="J1026" s="33" t="s">
        <v>7580</v>
      </c>
      <c r="K1026" s="33" t="s">
        <v>7581</v>
      </c>
      <c r="L1026" s="33" t="s">
        <v>7153</v>
      </c>
      <c r="M1026" s="33" t="s">
        <v>3416</v>
      </c>
      <c r="N1026" s="33" t="s">
        <v>7582</v>
      </c>
      <c r="O1026" s="33" t="s">
        <v>3386</v>
      </c>
      <c r="P1026" s="33" t="s">
        <v>527</v>
      </c>
      <c r="Q1026" s="33" t="s">
        <v>3378</v>
      </c>
      <c r="R1026" s="33" t="s">
        <v>3398</v>
      </c>
      <c r="S1026">
        <v>1682</v>
      </c>
      <c r="T1026" s="2" t="s">
        <v>64</v>
      </c>
      <c r="U1026" s="39" t="s">
        <v>3399</v>
      </c>
    </row>
    <row r="1027" spans="1:21" x14ac:dyDescent="0.35">
      <c r="A1027" s="33">
        <v>172080</v>
      </c>
      <c r="B1027" s="33" t="s">
        <v>1236</v>
      </c>
      <c r="C1027" s="33">
        <v>1107926</v>
      </c>
      <c r="D1027" s="33" t="s">
        <v>3122</v>
      </c>
      <c r="E1027" s="33" t="s">
        <v>7578</v>
      </c>
      <c r="F1027" s="33" t="s">
        <v>3389</v>
      </c>
      <c r="G1027" s="33" t="s">
        <v>3371</v>
      </c>
      <c r="H1027" t="s">
        <v>7579</v>
      </c>
      <c r="I1027" s="2">
        <v>219564663</v>
      </c>
      <c r="J1027" s="33" t="s">
        <v>7583</v>
      </c>
      <c r="K1027" s="33" t="s">
        <v>7576</v>
      </c>
      <c r="L1027" s="33" t="s">
        <v>7153</v>
      </c>
      <c r="M1027" s="33" t="s">
        <v>3416</v>
      </c>
      <c r="N1027" s="33" t="s">
        <v>7584</v>
      </c>
      <c r="O1027" s="33" t="s">
        <v>3386</v>
      </c>
      <c r="P1027" s="33" t="s">
        <v>527</v>
      </c>
      <c r="Q1027" s="33" t="s">
        <v>3378</v>
      </c>
      <c r="R1027" s="33" t="s">
        <v>3418</v>
      </c>
      <c r="S1027">
        <v>1682</v>
      </c>
      <c r="T1027" s="2" t="s">
        <v>64</v>
      </c>
      <c r="U1027" s="39" t="s">
        <v>64</v>
      </c>
    </row>
    <row r="1028" spans="1:21" x14ac:dyDescent="0.35">
      <c r="A1028" s="33">
        <v>172091</v>
      </c>
      <c r="B1028" s="33" t="s">
        <v>1285</v>
      </c>
      <c r="C1028" s="33">
        <v>1107307</v>
      </c>
      <c r="D1028" s="33" t="s">
        <v>3136</v>
      </c>
      <c r="E1028" s="33" t="s">
        <v>7585</v>
      </c>
      <c r="F1028" s="33" t="s">
        <v>3389</v>
      </c>
      <c r="G1028" s="33" t="s">
        <v>3371</v>
      </c>
      <c r="H1028" t="s">
        <v>7586</v>
      </c>
      <c r="I1028" s="2">
        <v>219423609</v>
      </c>
      <c r="J1028" s="33" t="s">
        <v>7587</v>
      </c>
      <c r="K1028" s="33" t="s">
        <v>7588</v>
      </c>
      <c r="L1028" s="33" t="s">
        <v>7153</v>
      </c>
      <c r="M1028" s="33" t="s">
        <v>3416</v>
      </c>
      <c r="N1028" s="33" t="s">
        <v>7589</v>
      </c>
      <c r="O1028" s="33" t="s">
        <v>3386</v>
      </c>
      <c r="P1028" s="33" t="s">
        <v>527</v>
      </c>
      <c r="Q1028" s="33" t="s">
        <v>3378</v>
      </c>
      <c r="R1028" s="33" t="s">
        <v>3465</v>
      </c>
      <c r="S1028">
        <v>1701</v>
      </c>
      <c r="T1028" s="2" t="s">
        <v>64</v>
      </c>
      <c r="U1028" s="39" t="s">
        <v>64</v>
      </c>
    </row>
    <row r="1029" spans="1:21" x14ac:dyDescent="0.35">
      <c r="A1029" s="33">
        <v>172091</v>
      </c>
      <c r="B1029" s="33" t="s">
        <v>1308</v>
      </c>
      <c r="C1029" s="33">
        <v>1107568</v>
      </c>
      <c r="D1029" s="33" t="s">
        <v>3136</v>
      </c>
      <c r="E1029" s="33" t="s">
        <v>7585</v>
      </c>
      <c r="F1029" s="33" t="s">
        <v>3370</v>
      </c>
      <c r="G1029" s="33" t="s">
        <v>3371</v>
      </c>
      <c r="H1029" t="s">
        <v>7586</v>
      </c>
      <c r="I1029" s="2">
        <v>219423609</v>
      </c>
      <c r="J1029" s="33" t="s">
        <v>7590</v>
      </c>
      <c r="K1029" s="33" t="s">
        <v>7588</v>
      </c>
      <c r="L1029" s="33" t="s">
        <v>7153</v>
      </c>
      <c r="M1029" s="33" t="s">
        <v>3416</v>
      </c>
      <c r="N1029" s="33" t="s">
        <v>7591</v>
      </c>
      <c r="O1029" s="33" t="s">
        <v>3386</v>
      </c>
      <c r="P1029" s="33" t="s">
        <v>527</v>
      </c>
      <c r="Q1029" s="33" t="s">
        <v>3378</v>
      </c>
      <c r="R1029" s="33" t="s">
        <v>3398</v>
      </c>
      <c r="S1029">
        <v>1701</v>
      </c>
      <c r="T1029" s="2" t="s">
        <v>64</v>
      </c>
      <c r="U1029" s="39" t="s">
        <v>3399</v>
      </c>
    </row>
    <row r="1030" spans="1:21" x14ac:dyDescent="0.35">
      <c r="A1030" s="33">
        <v>172108</v>
      </c>
      <c r="B1030" s="33" t="s">
        <v>1328</v>
      </c>
      <c r="C1030" s="33">
        <v>1107540</v>
      </c>
      <c r="D1030" s="33" t="s">
        <v>3150</v>
      </c>
      <c r="E1030" s="33" t="s">
        <v>7592</v>
      </c>
      <c r="F1030" s="33" t="s">
        <v>3370</v>
      </c>
      <c r="G1030" s="33" t="s">
        <v>3371</v>
      </c>
      <c r="H1030" t="s">
        <v>7593</v>
      </c>
      <c r="I1030" s="2">
        <v>219479440</v>
      </c>
      <c r="J1030" s="33" t="s">
        <v>3909</v>
      </c>
      <c r="K1030" s="33" t="s">
        <v>7594</v>
      </c>
      <c r="L1030" s="33" t="s">
        <v>7153</v>
      </c>
      <c r="M1030" s="33" t="s">
        <v>3416</v>
      </c>
      <c r="N1030" s="33" t="s">
        <v>7595</v>
      </c>
      <c r="O1030" s="33" t="s">
        <v>3386</v>
      </c>
      <c r="P1030" s="33" t="s">
        <v>527</v>
      </c>
      <c r="Q1030" s="33" t="s">
        <v>3378</v>
      </c>
      <c r="R1030" s="33" t="s">
        <v>3465</v>
      </c>
      <c r="S1030">
        <v>553</v>
      </c>
      <c r="T1030" s="2" t="s">
        <v>64</v>
      </c>
      <c r="U1030" s="39" t="s">
        <v>64</v>
      </c>
    </row>
    <row r="1031" spans="1:21" x14ac:dyDescent="0.35">
      <c r="A1031" s="33">
        <v>172110</v>
      </c>
      <c r="B1031" s="33" t="s">
        <v>1158</v>
      </c>
      <c r="C1031" s="33">
        <v>1110010</v>
      </c>
      <c r="D1031" s="33" t="s">
        <v>3075</v>
      </c>
      <c r="E1031" s="33" t="s">
        <v>7596</v>
      </c>
      <c r="F1031" s="33" t="s">
        <v>3389</v>
      </c>
      <c r="G1031" s="33" t="s">
        <v>3371</v>
      </c>
      <c r="H1031" t="s">
        <v>7597</v>
      </c>
      <c r="I1031" s="2">
        <v>214241590</v>
      </c>
      <c r="J1031" s="33" t="s">
        <v>7598</v>
      </c>
      <c r="K1031" s="33" t="s">
        <v>7599</v>
      </c>
      <c r="L1031" s="33" t="s">
        <v>3485</v>
      </c>
      <c r="M1031" s="33" t="s">
        <v>3416</v>
      </c>
      <c r="N1031" s="33" t="s">
        <v>7600</v>
      </c>
      <c r="O1031" s="33" t="s">
        <v>3386</v>
      </c>
      <c r="P1031" s="33" t="s">
        <v>438</v>
      </c>
      <c r="Q1031" s="33" t="s">
        <v>3378</v>
      </c>
      <c r="R1031" s="33" t="s">
        <v>3387</v>
      </c>
      <c r="S1031">
        <v>2224</v>
      </c>
      <c r="T1031" s="2" t="s">
        <v>64</v>
      </c>
      <c r="U1031" s="39" t="s">
        <v>64</v>
      </c>
    </row>
    <row r="1032" spans="1:21" x14ac:dyDescent="0.35">
      <c r="A1032" s="33">
        <v>172110</v>
      </c>
      <c r="B1032" s="33" t="s">
        <v>1184</v>
      </c>
      <c r="C1032" s="33">
        <v>1110238</v>
      </c>
      <c r="D1032" s="33" t="s">
        <v>3075</v>
      </c>
      <c r="E1032" s="33" t="s">
        <v>7596</v>
      </c>
      <c r="F1032" s="33" t="s">
        <v>3370</v>
      </c>
      <c r="G1032" s="33" t="s">
        <v>3371</v>
      </c>
      <c r="H1032" t="s">
        <v>7597</v>
      </c>
      <c r="I1032" s="2">
        <v>214241590</v>
      </c>
      <c r="J1032" s="33" t="s">
        <v>7601</v>
      </c>
      <c r="K1032" s="33" t="s">
        <v>7602</v>
      </c>
      <c r="L1032" s="33" t="s">
        <v>3485</v>
      </c>
      <c r="M1032" s="33" t="s">
        <v>3416</v>
      </c>
      <c r="N1032" s="33" t="s">
        <v>7603</v>
      </c>
      <c r="O1032" s="33" t="s">
        <v>3386</v>
      </c>
      <c r="P1032" s="33" t="s">
        <v>438</v>
      </c>
      <c r="Q1032" s="33" t="s">
        <v>3378</v>
      </c>
      <c r="R1032" s="33" t="s">
        <v>5233</v>
      </c>
      <c r="S1032">
        <v>2224</v>
      </c>
      <c r="T1032" s="2" t="s">
        <v>64</v>
      </c>
      <c r="U1032" s="39" t="s">
        <v>3399</v>
      </c>
    </row>
    <row r="1033" spans="1:21" x14ac:dyDescent="0.35">
      <c r="A1033" s="33">
        <v>172121</v>
      </c>
      <c r="B1033" s="33" t="s">
        <v>717</v>
      </c>
      <c r="C1033" s="33">
        <v>1111226</v>
      </c>
      <c r="D1033" s="33" t="s">
        <v>2875</v>
      </c>
      <c r="E1033" s="33" t="s">
        <v>7604</v>
      </c>
      <c r="F1033" s="33" t="s">
        <v>3370</v>
      </c>
      <c r="G1033" s="33" t="s">
        <v>3371</v>
      </c>
      <c r="H1033" t="s">
        <v>7605</v>
      </c>
      <c r="I1033" s="2">
        <v>214342010</v>
      </c>
      <c r="J1033" s="33" t="s">
        <v>7606</v>
      </c>
      <c r="K1033" s="33" t="s">
        <v>7607</v>
      </c>
      <c r="L1033" s="33" t="s">
        <v>127</v>
      </c>
      <c r="M1033" s="33" t="s">
        <v>3416</v>
      </c>
      <c r="N1033" s="33" t="s">
        <v>7608</v>
      </c>
      <c r="O1033" s="33" t="s">
        <v>3386</v>
      </c>
      <c r="P1033" s="33" t="s">
        <v>127</v>
      </c>
      <c r="Q1033" s="33" t="s">
        <v>3378</v>
      </c>
      <c r="R1033" s="33" t="s">
        <v>3439</v>
      </c>
      <c r="S1033">
        <v>3543</v>
      </c>
      <c r="T1033" s="2" t="s">
        <v>64</v>
      </c>
      <c r="U1033" s="39" t="s">
        <v>64</v>
      </c>
    </row>
    <row r="1034" spans="1:21" x14ac:dyDescent="0.35">
      <c r="A1034" s="33">
        <v>172121</v>
      </c>
      <c r="B1034" s="33" t="s">
        <v>688</v>
      </c>
      <c r="C1034" s="33">
        <v>1111602</v>
      </c>
      <c r="D1034" s="33" t="s">
        <v>2875</v>
      </c>
      <c r="E1034" s="33" t="s">
        <v>7604</v>
      </c>
      <c r="F1034" s="33" t="s">
        <v>3389</v>
      </c>
      <c r="G1034" s="33" t="s">
        <v>3371</v>
      </c>
      <c r="H1034" t="s">
        <v>7605</v>
      </c>
      <c r="I1034" s="2">
        <v>214342010</v>
      </c>
      <c r="J1034" s="33" t="s">
        <v>7609</v>
      </c>
      <c r="K1034" s="33" t="s">
        <v>7607</v>
      </c>
      <c r="L1034" s="33" t="s">
        <v>127</v>
      </c>
      <c r="M1034" s="33" t="s">
        <v>3416</v>
      </c>
      <c r="N1034" s="33" t="s">
        <v>7610</v>
      </c>
      <c r="O1034" s="33" t="s">
        <v>3386</v>
      </c>
      <c r="P1034" s="33" t="s">
        <v>127</v>
      </c>
      <c r="Q1034" s="33" t="s">
        <v>3378</v>
      </c>
      <c r="R1034" s="33" t="s">
        <v>3387</v>
      </c>
      <c r="S1034">
        <v>3543</v>
      </c>
      <c r="T1034" s="2" t="s">
        <v>64</v>
      </c>
      <c r="U1034" s="39" t="s">
        <v>64</v>
      </c>
    </row>
    <row r="1035" spans="1:21" x14ac:dyDescent="0.35">
      <c r="A1035" s="33">
        <v>172133</v>
      </c>
      <c r="B1035" s="33" t="s">
        <v>745</v>
      </c>
      <c r="C1035" s="33">
        <v>1111637</v>
      </c>
      <c r="D1035" s="33" t="s">
        <v>2899</v>
      </c>
      <c r="E1035" s="33" t="s">
        <v>7611</v>
      </c>
      <c r="F1035" s="33" t="s">
        <v>3370</v>
      </c>
      <c r="G1035" s="33" t="s">
        <v>3371</v>
      </c>
      <c r="H1035" t="s">
        <v>7612</v>
      </c>
      <c r="I1035" s="2">
        <v>219169440</v>
      </c>
      <c r="J1035" s="33" t="s">
        <v>7613</v>
      </c>
      <c r="K1035" s="33" t="s">
        <v>6745</v>
      </c>
      <c r="L1035" s="33" t="s">
        <v>127</v>
      </c>
      <c r="M1035" s="33" t="s">
        <v>3416</v>
      </c>
      <c r="N1035" s="33" t="s">
        <v>7614</v>
      </c>
      <c r="O1035" s="33" t="s">
        <v>3386</v>
      </c>
      <c r="P1035" s="33" t="s">
        <v>127</v>
      </c>
      <c r="Q1035" s="33" t="s">
        <v>3378</v>
      </c>
      <c r="R1035" s="33" t="s">
        <v>3387</v>
      </c>
      <c r="S1035">
        <v>1212</v>
      </c>
      <c r="T1035" s="2" t="s">
        <v>64</v>
      </c>
      <c r="U1035" s="39" t="s">
        <v>64</v>
      </c>
    </row>
    <row r="1036" spans="1:21" x14ac:dyDescent="0.35">
      <c r="A1036" s="33">
        <v>172145</v>
      </c>
      <c r="B1036" s="33" t="s">
        <v>1601</v>
      </c>
      <c r="C1036" s="33">
        <v>1508395</v>
      </c>
      <c r="D1036" s="33" t="s">
        <v>3251</v>
      </c>
      <c r="E1036" s="33" t="s">
        <v>7615</v>
      </c>
      <c r="F1036" s="33" t="s">
        <v>3370</v>
      </c>
      <c r="G1036" s="33" t="s">
        <v>3371</v>
      </c>
      <c r="H1036" t="s">
        <v>7616</v>
      </c>
      <c r="I1036" s="2">
        <v>212381048</v>
      </c>
      <c r="J1036" s="33" t="s">
        <v>7617</v>
      </c>
      <c r="K1036" s="33" t="s">
        <v>7618</v>
      </c>
      <c r="L1036" s="33" t="s">
        <v>3444</v>
      </c>
      <c r="M1036" s="33" t="s">
        <v>3394</v>
      </c>
      <c r="N1036" s="33" t="s">
        <v>7619</v>
      </c>
      <c r="O1036" s="33" t="s">
        <v>3386</v>
      </c>
      <c r="P1036" s="33" t="s">
        <v>584</v>
      </c>
      <c r="Q1036" s="33" t="s">
        <v>3378</v>
      </c>
      <c r="R1036" s="33" t="s">
        <v>3387</v>
      </c>
      <c r="S1036">
        <v>1820</v>
      </c>
      <c r="T1036" s="2" t="s">
        <v>64</v>
      </c>
      <c r="U1036" s="39" t="s">
        <v>64</v>
      </c>
    </row>
    <row r="1037" spans="1:21" x14ac:dyDescent="0.35">
      <c r="A1037" s="33">
        <v>172157</v>
      </c>
      <c r="B1037" s="33" t="s">
        <v>1349</v>
      </c>
      <c r="C1037" s="33">
        <v>1114607</v>
      </c>
      <c r="D1037" s="33" t="s">
        <v>3162</v>
      </c>
      <c r="E1037" s="33" t="s">
        <v>7620</v>
      </c>
      <c r="F1037" s="33" t="s">
        <v>3370</v>
      </c>
      <c r="G1037" s="33" t="s">
        <v>3371</v>
      </c>
      <c r="H1037" t="s">
        <v>7621</v>
      </c>
      <c r="I1037" s="2">
        <v>263277547</v>
      </c>
      <c r="J1037" s="33" t="s">
        <v>7622</v>
      </c>
      <c r="K1037" s="33" t="s">
        <v>7623</v>
      </c>
      <c r="L1037" s="33" t="s">
        <v>6645</v>
      </c>
      <c r="M1037" s="33" t="s">
        <v>3416</v>
      </c>
      <c r="N1037" s="33" t="s">
        <v>7624</v>
      </c>
      <c r="O1037" s="33" t="s">
        <v>3386</v>
      </c>
      <c r="P1037" s="33" t="s">
        <v>527</v>
      </c>
      <c r="Q1037" s="33" t="s">
        <v>3378</v>
      </c>
      <c r="R1037" s="33" t="s">
        <v>3465</v>
      </c>
      <c r="S1037">
        <v>951</v>
      </c>
      <c r="T1037" s="2" t="s">
        <v>64</v>
      </c>
      <c r="U1037" s="39" t="s">
        <v>64</v>
      </c>
    </row>
    <row r="1038" spans="1:21" x14ac:dyDescent="0.35">
      <c r="A1038" s="33">
        <v>172169</v>
      </c>
      <c r="B1038" s="33" t="s">
        <v>1620</v>
      </c>
      <c r="C1038" s="33">
        <v>1512060</v>
      </c>
      <c r="D1038" s="33" t="s">
        <v>3255</v>
      </c>
      <c r="E1038" s="33" t="s">
        <v>7625</v>
      </c>
      <c r="F1038" s="33" t="s">
        <v>3370</v>
      </c>
      <c r="G1038" s="33" t="s">
        <v>3371</v>
      </c>
      <c r="H1038" t="s">
        <v>7626</v>
      </c>
      <c r="I1038" s="2">
        <v>265239999</v>
      </c>
      <c r="J1038" s="33" t="s">
        <v>7627</v>
      </c>
      <c r="K1038" s="33" t="s">
        <v>7099</v>
      </c>
      <c r="L1038" s="33" t="s">
        <v>3394</v>
      </c>
      <c r="M1038" s="33" t="s">
        <v>3394</v>
      </c>
      <c r="N1038" s="33" t="s">
        <v>7628</v>
      </c>
      <c r="O1038" s="33" t="s">
        <v>3386</v>
      </c>
      <c r="P1038" s="33" t="s">
        <v>584</v>
      </c>
      <c r="Q1038" s="33" t="s">
        <v>3378</v>
      </c>
      <c r="R1038" s="33" t="s">
        <v>3439</v>
      </c>
      <c r="S1038">
        <v>1428</v>
      </c>
      <c r="T1038" s="2" t="s">
        <v>64</v>
      </c>
      <c r="U1038" s="39" t="s">
        <v>64</v>
      </c>
    </row>
    <row r="1039" spans="1:21" x14ac:dyDescent="0.35">
      <c r="A1039" s="33">
        <v>172170</v>
      </c>
      <c r="B1039" s="33" t="s">
        <v>1237</v>
      </c>
      <c r="C1039" s="33">
        <v>1006002</v>
      </c>
      <c r="D1039" s="33" t="s">
        <v>3109</v>
      </c>
      <c r="E1039" s="33" t="s">
        <v>7629</v>
      </c>
      <c r="F1039" s="33" t="s">
        <v>3370</v>
      </c>
      <c r="G1039" s="33" t="s">
        <v>3371</v>
      </c>
      <c r="H1039" t="s">
        <v>7630</v>
      </c>
      <c r="I1039" s="2">
        <v>262844433</v>
      </c>
      <c r="J1039" s="33" t="s">
        <v>7631</v>
      </c>
      <c r="K1039" s="33" t="s">
        <v>6724</v>
      </c>
      <c r="L1039" s="33" t="s">
        <v>6721</v>
      </c>
      <c r="M1039" s="33" t="s">
        <v>119</v>
      </c>
      <c r="N1039" s="33" t="s">
        <v>7632</v>
      </c>
      <c r="O1039" s="33" t="s">
        <v>3386</v>
      </c>
      <c r="P1039" s="33" t="s">
        <v>125</v>
      </c>
      <c r="Q1039" s="33" t="s">
        <v>3378</v>
      </c>
      <c r="R1039" s="33" t="s">
        <v>3556</v>
      </c>
      <c r="S1039">
        <v>2603</v>
      </c>
      <c r="T1039" s="2" t="s">
        <v>64</v>
      </c>
      <c r="U1039" s="39" t="s">
        <v>3399</v>
      </c>
    </row>
    <row r="1040" spans="1:21" x14ac:dyDescent="0.35">
      <c r="A1040" s="33">
        <v>172170</v>
      </c>
      <c r="B1040" s="33" t="s">
        <v>1213</v>
      </c>
      <c r="C1040" s="33">
        <v>1006719</v>
      </c>
      <c r="D1040" s="33" t="s">
        <v>3109</v>
      </c>
      <c r="E1040" s="33" t="s">
        <v>7629</v>
      </c>
      <c r="F1040" s="33" t="s">
        <v>3389</v>
      </c>
      <c r="G1040" s="33" t="s">
        <v>3371</v>
      </c>
      <c r="H1040" t="s">
        <v>7630</v>
      </c>
      <c r="I1040" s="2">
        <v>262844433</v>
      </c>
      <c r="J1040" s="33" t="s">
        <v>7633</v>
      </c>
      <c r="K1040" s="33" t="s">
        <v>6724</v>
      </c>
      <c r="L1040" s="33" t="s">
        <v>6721</v>
      </c>
      <c r="M1040" s="33" t="s">
        <v>119</v>
      </c>
      <c r="N1040" s="33" t="s">
        <v>7634</v>
      </c>
      <c r="O1040" s="33" t="s">
        <v>3386</v>
      </c>
      <c r="P1040" s="33" t="s">
        <v>125</v>
      </c>
      <c r="Q1040" s="33" t="s">
        <v>3378</v>
      </c>
      <c r="R1040" s="33" t="s">
        <v>3897</v>
      </c>
      <c r="S1040">
        <v>2603</v>
      </c>
      <c r="T1040" s="2" t="s">
        <v>64</v>
      </c>
      <c r="U1040" s="39" t="s">
        <v>64</v>
      </c>
    </row>
    <row r="1041" spans="1:21" x14ac:dyDescent="0.35">
      <c r="A1041" s="33">
        <v>172182</v>
      </c>
      <c r="B1041" s="33" t="s">
        <v>1209</v>
      </c>
      <c r="C1041" s="33">
        <v>1115606</v>
      </c>
      <c r="D1041" s="33" t="s">
        <v>3091</v>
      </c>
      <c r="E1041" s="33" t="s">
        <v>7635</v>
      </c>
      <c r="F1041" s="33" t="s">
        <v>3370</v>
      </c>
      <c r="G1041" s="33" t="s">
        <v>3371</v>
      </c>
      <c r="H1041" t="s">
        <v>7636</v>
      </c>
      <c r="I1041" s="2">
        <v>214961378</v>
      </c>
      <c r="J1041" s="33" t="s">
        <v>7637</v>
      </c>
      <c r="K1041" s="33" t="s">
        <v>6693</v>
      </c>
      <c r="L1041" s="33" t="s">
        <v>6694</v>
      </c>
      <c r="M1041" s="33" t="s">
        <v>3416</v>
      </c>
      <c r="N1041" s="33" t="s">
        <v>7638</v>
      </c>
      <c r="O1041" s="33" t="s">
        <v>3386</v>
      </c>
      <c r="P1041" s="33" t="s">
        <v>438</v>
      </c>
      <c r="Q1041" s="33" t="s">
        <v>3378</v>
      </c>
      <c r="R1041" s="33" t="s">
        <v>3439</v>
      </c>
      <c r="S1041">
        <v>1309</v>
      </c>
      <c r="T1041" s="2" t="s">
        <v>64</v>
      </c>
      <c r="U1041" s="39" t="s">
        <v>64</v>
      </c>
    </row>
    <row r="1042" spans="1:21" x14ac:dyDescent="0.35">
      <c r="A1042" s="33">
        <v>172194</v>
      </c>
      <c r="B1042" s="33" t="s">
        <v>1640</v>
      </c>
      <c r="C1042" s="33">
        <v>1503636</v>
      </c>
      <c r="D1042" s="33" t="s">
        <v>3259</v>
      </c>
      <c r="E1042" s="33" t="s">
        <v>7639</v>
      </c>
      <c r="F1042" s="33" t="s">
        <v>3389</v>
      </c>
      <c r="G1042" s="33" t="s">
        <v>3371</v>
      </c>
      <c r="H1042" t="s">
        <v>7640</v>
      </c>
      <c r="I1042" s="2">
        <v>212975046</v>
      </c>
      <c r="J1042" s="33" t="s">
        <v>7641</v>
      </c>
      <c r="K1042" s="33" t="s">
        <v>7642</v>
      </c>
      <c r="L1042" s="33" t="s">
        <v>6700</v>
      </c>
      <c r="M1042" s="33" t="s">
        <v>3394</v>
      </c>
      <c r="N1042" s="33" t="s">
        <v>7643</v>
      </c>
      <c r="O1042" s="33" t="s">
        <v>3386</v>
      </c>
      <c r="P1042" s="33" t="s">
        <v>584</v>
      </c>
      <c r="Q1042" s="33" t="s">
        <v>3378</v>
      </c>
      <c r="R1042" s="33" t="s">
        <v>3897</v>
      </c>
      <c r="S1042">
        <v>2539</v>
      </c>
      <c r="T1042" s="2" t="s">
        <v>64</v>
      </c>
      <c r="U1042" s="39" t="s">
        <v>64</v>
      </c>
    </row>
    <row r="1043" spans="1:21" x14ac:dyDescent="0.35">
      <c r="A1043" s="33">
        <v>172194</v>
      </c>
      <c r="B1043" s="33" t="s">
        <v>1660</v>
      </c>
      <c r="C1043" s="33">
        <v>1503734</v>
      </c>
      <c r="D1043" s="33" t="s">
        <v>3259</v>
      </c>
      <c r="E1043" s="33" t="s">
        <v>7639</v>
      </c>
      <c r="F1043" s="33" t="s">
        <v>3370</v>
      </c>
      <c r="G1043" s="33" t="s">
        <v>3371</v>
      </c>
      <c r="H1043" t="s">
        <v>7640</v>
      </c>
      <c r="I1043" s="2">
        <v>212975046</v>
      </c>
      <c r="J1043" s="33" t="s">
        <v>7644</v>
      </c>
      <c r="K1043" s="33" t="s">
        <v>6710</v>
      </c>
      <c r="L1043" s="33" t="s">
        <v>6700</v>
      </c>
      <c r="M1043" s="33" t="s">
        <v>3394</v>
      </c>
      <c r="N1043" s="33" t="s">
        <v>7645</v>
      </c>
      <c r="O1043" s="33" t="s">
        <v>3386</v>
      </c>
      <c r="P1043" s="33" t="s">
        <v>584</v>
      </c>
      <c r="Q1043" s="33" t="s">
        <v>3378</v>
      </c>
      <c r="R1043" s="33" t="s">
        <v>3556</v>
      </c>
      <c r="S1043">
        <v>2539</v>
      </c>
      <c r="T1043" s="2" t="s">
        <v>64</v>
      </c>
      <c r="U1043" s="39" t="s">
        <v>3399</v>
      </c>
    </row>
    <row r="1044" spans="1:21" x14ac:dyDescent="0.35">
      <c r="A1044" s="33">
        <v>172200</v>
      </c>
      <c r="B1044" s="33" t="s">
        <v>1680</v>
      </c>
      <c r="C1044" s="33">
        <v>1503888</v>
      </c>
      <c r="D1044" s="33" t="s">
        <v>3262</v>
      </c>
      <c r="E1044" s="33" t="s">
        <v>7646</v>
      </c>
      <c r="F1044" s="33" t="s">
        <v>3370</v>
      </c>
      <c r="G1044" s="33" t="s">
        <v>3371</v>
      </c>
      <c r="H1044" t="s">
        <v>7647</v>
      </c>
      <c r="I1044" s="2">
        <v>212501789</v>
      </c>
      <c r="J1044" s="33" t="s">
        <v>7648</v>
      </c>
      <c r="K1044" s="33" t="s">
        <v>7066</v>
      </c>
      <c r="L1044" s="33" t="s">
        <v>6700</v>
      </c>
      <c r="M1044" s="33" t="s">
        <v>3394</v>
      </c>
      <c r="N1044" s="33" t="s">
        <v>7649</v>
      </c>
      <c r="O1044" s="33" t="s">
        <v>3386</v>
      </c>
      <c r="P1044" s="33" t="s">
        <v>584</v>
      </c>
      <c r="Q1044" s="33" t="s">
        <v>3378</v>
      </c>
      <c r="R1044" s="33" t="s">
        <v>3439</v>
      </c>
      <c r="S1044">
        <v>1641</v>
      </c>
      <c r="T1044" s="2" t="s">
        <v>64</v>
      </c>
      <c r="U1044" s="39" t="s">
        <v>64</v>
      </c>
    </row>
    <row r="1045" spans="1:21" x14ac:dyDescent="0.35">
      <c r="A1045" s="33">
        <v>172212</v>
      </c>
      <c r="B1045" s="33" t="s">
        <v>1699</v>
      </c>
      <c r="C1045" s="33">
        <v>1503057</v>
      </c>
      <c r="D1045" s="33" t="s">
        <v>3265</v>
      </c>
      <c r="E1045" s="33" t="s">
        <v>7650</v>
      </c>
      <c r="F1045" s="33" t="s">
        <v>3370</v>
      </c>
      <c r="G1045" s="33" t="s">
        <v>3371</v>
      </c>
      <c r="H1045" t="s">
        <v>7651</v>
      </c>
      <c r="I1045" s="2">
        <v>212741938</v>
      </c>
      <c r="J1045" s="33" t="s">
        <v>7652</v>
      </c>
      <c r="K1045" s="33" t="s">
        <v>7066</v>
      </c>
      <c r="L1045" s="33" t="s">
        <v>6700</v>
      </c>
      <c r="M1045" s="33" t="s">
        <v>3394</v>
      </c>
      <c r="N1045" s="33" t="s">
        <v>7653</v>
      </c>
      <c r="O1045" s="33" t="s">
        <v>3386</v>
      </c>
      <c r="P1045" s="33" t="s">
        <v>584</v>
      </c>
      <c r="Q1045" s="33" t="s">
        <v>3378</v>
      </c>
      <c r="R1045" s="33" t="s">
        <v>3439</v>
      </c>
      <c r="S1045">
        <v>1515</v>
      </c>
      <c r="T1045" s="2" t="s">
        <v>64</v>
      </c>
      <c r="U1045" s="39" t="s">
        <v>64</v>
      </c>
    </row>
    <row r="1046" spans="1:21" x14ac:dyDescent="0.35">
      <c r="A1046" s="33">
        <v>172224</v>
      </c>
      <c r="B1046" s="33" t="s">
        <v>773</v>
      </c>
      <c r="C1046" s="33">
        <v>1111471</v>
      </c>
      <c r="D1046" s="33" t="s">
        <v>2922</v>
      </c>
      <c r="E1046" s="33" t="s">
        <v>7654</v>
      </c>
      <c r="F1046" s="33" t="s">
        <v>3389</v>
      </c>
      <c r="G1046" s="33" t="s">
        <v>3371</v>
      </c>
      <c r="H1046" t="s">
        <v>7655</v>
      </c>
      <c r="I1046" s="2">
        <v>214309230</v>
      </c>
      <c r="J1046" s="33" t="s">
        <v>7656</v>
      </c>
      <c r="K1046" s="33" t="s">
        <v>7607</v>
      </c>
      <c r="L1046" s="33" t="s">
        <v>127</v>
      </c>
      <c r="M1046" s="33" t="s">
        <v>3416</v>
      </c>
      <c r="N1046" s="33" t="s">
        <v>7657</v>
      </c>
      <c r="O1046" s="33" t="s">
        <v>3386</v>
      </c>
      <c r="P1046" s="33" t="s">
        <v>127</v>
      </c>
      <c r="Q1046" s="33" t="s">
        <v>3378</v>
      </c>
      <c r="R1046" s="33" t="s">
        <v>3418</v>
      </c>
      <c r="S1046">
        <v>2719</v>
      </c>
      <c r="T1046" s="2" t="s">
        <v>64</v>
      </c>
      <c r="U1046" s="39" t="s">
        <v>64</v>
      </c>
    </row>
    <row r="1047" spans="1:21" x14ac:dyDescent="0.35">
      <c r="A1047" s="33">
        <v>172224</v>
      </c>
      <c r="B1047" s="33" t="s">
        <v>801</v>
      </c>
      <c r="C1047" s="33">
        <v>1111734</v>
      </c>
      <c r="D1047" s="33" t="s">
        <v>2922</v>
      </c>
      <c r="E1047" s="33" t="s">
        <v>7654</v>
      </c>
      <c r="F1047" s="33" t="s">
        <v>3370</v>
      </c>
      <c r="G1047" s="33" t="s">
        <v>3371</v>
      </c>
      <c r="H1047" t="s">
        <v>7655</v>
      </c>
      <c r="I1047" s="2">
        <v>214309230</v>
      </c>
      <c r="J1047" s="33" t="s">
        <v>7658</v>
      </c>
      <c r="K1047" s="33" t="s">
        <v>7607</v>
      </c>
      <c r="L1047" s="33" t="s">
        <v>127</v>
      </c>
      <c r="M1047" s="33" t="s">
        <v>3416</v>
      </c>
      <c r="N1047" s="33" t="s">
        <v>7659</v>
      </c>
      <c r="O1047" s="33" t="s">
        <v>3386</v>
      </c>
      <c r="P1047" s="33" t="s">
        <v>127</v>
      </c>
      <c r="Q1047" s="33" t="s">
        <v>3378</v>
      </c>
      <c r="R1047" s="33" t="s">
        <v>3556</v>
      </c>
      <c r="S1047">
        <v>2719</v>
      </c>
      <c r="T1047" s="2" t="s">
        <v>64</v>
      </c>
      <c r="U1047" s="39" t="s">
        <v>3399</v>
      </c>
    </row>
    <row r="1048" spans="1:21" x14ac:dyDescent="0.35">
      <c r="A1048" s="33">
        <v>172236</v>
      </c>
      <c r="B1048" s="33" t="s">
        <v>830</v>
      </c>
      <c r="C1048" s="33">
        <v>1111360</v>
      </c>
      <c r="D1048" s="33" t="s">
        <v>2945</v>
      </c>
      <c r="E1048" s="33" t="s">
        <v>7660</v>
      </c>
      <c r="F1048" s="33" t="s">
        <v>3389</v>
      </c>
      <c r="G1048" s="33" t="s">
        <v>3371</v>
      </c>
      <c r="H1048" t="s">
        <v>7661</v>
      </c>
      <c r="I1048" s="2">
        <v>214389910</v>
      </c>
      <c r="J1048" s="33" t="s">
        <v>7662</v>
      </c>
      <c r="K1048" s="33" t="s">
        <v>7607</v>
      </c>
      <c r="L1048" s="33" t="s">
        <v>127</v>
      </c>
      <c r="M1048" s="33" t="s">
        <v>3416</v>
      </c>
      <c r="N1048" s="33" t="s">
        <v>7663</v>
      </c>
      <c r="O1048" s="33" t="s">
        <v>3386</v>
      </c>
      <c r="P1048" s="33" t="s">
        <v>127</v>
      </c>
      <c r="Q1048" s="33" t="s">
        <v>3378</v>
      </c>
      <c r="R1048" s="33" t="s">
        <v>3387</v>
      </c>
      <c r="S1048">
        <v>2519</v>
      </c>
      <c r="T1048" s="2" t="s">
        <v>64</v>
      </c>
      <c r="U1048" s="39" t="s">
        <v>64</v>
      </c>
    </row>
    <row r="1049" spans="1:21" x14ac:dyDescent="0.35">
      <c r="A1049" s="33">
        <v>172236</v>
      </c>
      <c r="B1049" s="33" t="s">
        <v>859</v>
      </c>
      <c r="C1049" s="33">
        <v>1111505</v>
      </c>
      <c r="D1049" s="33" t="s">
        <v>2945</v>
      </c>
      <c r="E1049" s="33" t="s">
        <v>7660</v>
      </c>
      <c r="F1049" s="33" t="s">
        <v>3370</v>
      </c>
      <c r="G1049" s="33" t="s">
        <v>3371</v>
      </c>
      <c r="H1049" t="s">
        <v>7661</v>
      </c>
      <c r="I1049" s="2">
        <v>214389910</v>
      </c>
      <c r="J1049" s="33" t="s">
        <v>7664</v>
      </c>
      <c r="K1049" s="33" t="s">
        <v>7607</v>
      </c>
      <c r="L1049" s="33" t="s">
        <v>127</v>
      </c>
      <c r="M1049" s="33" t="s">
        <v>3416</v>
      </c>
      <c r="N1049" s="33" t="s">
        <v>7665</v>
      </c>
      <c r="O1049" s="33" t="s">
        <v>3386</v>
      </c>
      <c r="P1049" s="33" t="s">
        <v>127</v>
      </c>
      <c r="Q1049" s="33" t="s">
        <v>3378</v>
      </c>
      <c r="R1049" s="33" t="s">
        <v>5233</v>
      </c>
      <c r="S1049">
        <v>2519</v>
      </c>
      <c r="T1049" s="2" t="s">
        <v>64</v>
      </c>
      <c r="U1049" s="39" t="s">
        <v>3399</v>
      </c>
    </row>
    <row r="1050" spans="1:21" x14ac:dyDescent="0.35">
      <c r="A1050" s="33">
        <v>172248</v>
      </c>
      <c r="B1050" s="33" t="s">
        <v>889</v>
      </c>
      <c r="C1050" s="33">
        <v>1111403</v>
      </c>
      <c r="D1050" s="33" t="s">
        <v>2967</v>
      </c>
      <c r="E1050" s="33" t="s">
        <v>7666</v>
      </c>
      <c r="F1050" s="33" t="s">
        <v>3370</v>
      </c>
      <c r="G1050" s="33" t="s">
        <v>3371</v>
      </c>
      <c r="H1050" t="s">
        <v>7667</v>
      </c>
      <c r="I1050" s="2">
        <v>214309410</v>
      </c>
      <c r="J1050" s="33" t="s">
        <v>7668</v>
      </c>
      <c r="K1050" s="33" t="s">
        <v>7607</v>
      </c>
      <c r="L1050" s="33" t="s">
        <v>127</v>
      </c>
      <c r="M1050" s="33" t="s">
        <v>3416</v>
      </c>
      <c r="N1050" s="33" t="s">
        <v>7669</v>
      </c>
      <c r="O1050" s="33" t="s">
        <v>3386</v>
      </c>
      <c r="P1050" s="33" t="s">
        <v>127</v>
      </c>
      <c r="Q1050" s="33" t="s">
        <v>3378</v>
      </c>
      <c r="R1050" s="33" t="s">
        <v>3387</v>
      </c>
      <c r="S1050">
        <v>1438</v>
      </c>
      <c r="T1050" s="2" t="s">
        <v>64</v>
      </c>
      <c r="U1050" s="39" t="s">
        <v>64</v>
      </c>
    </row>
    <row r="1051" spans="1:21" x14ac:dyDescent="0.35">
      <c r="A1051" s="33">
        <v>172250</v>
      </c>
      <c r="B1051" s="33" t="s">
        <v>1233</v>
      </c>
      <c r="C1051" s="33">
        <v>1105612</v>
      </c>
      <c r="D1051" s="33" t="s">
        <v>3105</v>
      </c>
      <c r="E1051" s="33" t="s">
        <v>7670</v>
      </c>
      <c r="F1051" s="33" t="s">
        <v>3370</v>
      </c>
      <c r="G1051" s="33" t="s">
        <v>3371</v>
      </c>
      <c r="H1051" t="s">
        <v>7671</v>
      </c>
      <c r="I1051" s="2">
        <v>214564815</v>
      </c>
      <c r="J1051" s="33" t="s">
        <v>7672</v>
      </c>
      <c r="K1051" s="33" t="s">
        <v>7673</v>
      </c>
      <c r="L1051" s="33" t="s">
        <v>6927</v>
      </c>
      <c r="M1051" s="33" t="s">
        <v>3416</v>
      </c>
      <c r="N1051" s="33" t="s">
        <v>7674</v>
      </c>
      <c r="O1051" s="33" t="s">
        <v>3386</v>
      </c>
      <c r="P1051" s="33" t="s">
        <v>438</v>
      </c>
      <c r="Q1051" s="33" t="s">
        <v>3378</v>
      </c>
      <c r="R1051" s="33" t="s">
        <v>3379</v>
      </c>
      <c r="S1051">
        <v>2196</v>
      </c>
      <c r="T1051" s="2" t="s">
        <v>64</v>
      </c>
      <c r="U1051" s="39" t="s">
        <v>64</v>
      </c>
    </row>
    <row r="1052" spans="1:21" x14ac:dyDescent="0.35">
      <c r="A1052" s="33">
        <v>172261</v>
      </c>
      <c r="B1052" s="33" t="s">
        <v>1257</v>
      </c>
      <c r="C1052" s="33">
        <v>1105860</v>
      </c>
      <c r="D1052" s="33" t="s">
        <v>3119</v>
      </c>
      <c r="E1052" s="33" t="s">
        <v>7675</v>
      </c>
      <c r="F1052" s="33" t="s">
        <v>3370</v>
      </c>
      <c r="G1052" s="33" t="s">
        <v>3371</v>
      </c>
      <c r="H1052" t="s">
        <v>7676</v>
      </c>
      <c r="I1052" s="2">
        <v>214440398</v>
      </c>
      <c r="J1052" s="33" t="s">
        <v>7677</v>
      </c>
      <c r="K1052" s="33" t="s">
        <v>6974</v>
      </c>
      <c r="L1052" s="33" t="s">
        <v>6927</v>
      </c>
      <c r="M1052" s="33" t="s">
        <v>3416</v>
      </c>
      <c r="N1052" s="33" t="s">
        <v>7678</v>
      </c>
      <c r="O1052" s="33" t="s">
        <v>3386</v>
      </c>
      <c r="P1052" s="33" t="s">
        <v>438</v>
      </c>
      <c r="Q1052" s="33" t="s">
        <v>3378</v>
      </c>
      <c r="R1052" s="33" t="s">
        <v>3379</v>
      </c>
      <c r="S1052">
        <v>1878</v>
      </c>
      <c r="T1052" s="2" t="s">
        <v>64</v>
      </c>
      <c r="U1052" s="39" t="s">
        <v>64</v>
      </c>
    </row>
    <row r="1053" spans="1:21" x14ac:dyDescent="0.35">
      <c r="A1053" s="33">
        <v>172273</v>
      </c>
      <c r="B1053" s="33" t="s">
        <v>1282</v>
      </c>
      <c r="C1053" s="33">
        <v>1105122</v>
      </c>
      <c r="D1053" s="33" t="s">
        <v>3133</v>
      </c>
      <c r="E1053" s="33" t="s">
        <v>7679</v>
      </c>
      <c r="F1053" s="33" t="s">
        <v>3370</v>
      </c>
      <c r="G1053" s="33" t="s">
        <v>3371</v>
      </c>
      <c r="H1053" t="s">
        <v>7680</v>
      </c>
      <c r="I1053" s="2">
        <v>214845341</v>
      </c>
      <c r="J1053" s="33" t="s">
        <v>7681</v>
      </c>
      <c r="K1053" s="33" t="s">
        <v>6926</v>
      </c>
      <c r="L1053" s="33" t="s">
        <v>6927</v>
      </c>
      <c r="M1053" s="33" t="s">
        <v>3416</v>
      </c>
      <c r="N1053" s="33" t="s">
        <v>7682</v>
      </c>
      <c r="O1053" s="33" t="s">
        <v>3386</v>
      </c>
      <c r="P1053" s="33" t="s">
        <v>438</v>
      </c>
      <c r="Q1053" s="33" t="s">
        <v>3378</v>
      </c>
      <c r="R1053" s="33" t="s">
        <v>3439</v>
      </c>
      <c r="S1053">
        <v>1072</v>
      </c>
      <c r="T1053" s="2" t="s">
        <v>64</v>
      </c>
      <c r="U1053" s="39" t="s">
        <v>64</v>
      </c>
    </row>
    <row r="1054" spans="1:21" x14ac:dyDescent="0.35">
      <c r="A1054" s="33">
        <v>172285</v>
      </c>
      <c r="B1054" s="33" t="s">
        <v>1261</v>
      </c>
      <c r="C1054" s="33">
        <v>1014620</v>
      </c>
      <c r="D1054" s="33" t="s">
        <v>3123</v>
      </c>
      <c r="E1054" s="33" t="s">
        <v>7683</v>
      </c>
      <c r="F1054" s="33" t="s">
        <v>3370</v>
      </c>
      <c r="G1054" s="33" t="s">
        <v>3371</v>
      </c>
      <c r="H1054" t="s">
        <v>7684</v>
      </c>
      <c r="I1054" s="2">
        <v>262782324</v>
      </c>
      <c r="J1054" s="33" t="s">
        <v>5696</v>
      </c>
      <c r="K1054" s="33" t="s">
        <v>3383</v>
      </c>
      <c r="L1054" s="33" t="s">
        <v>3384</v>
      </c>
      <c r="M1054" s="33" t="s">
        <v>119</v>
      </c>
      <c r="N1054" s="33" t="s">
        <v>7685</v>
      </c>
      <c r="O1054" s="33" t="s">
        <v>3386</v>
      </c>
      <c r="P1054" s="33" t="s">
        <v>125</v>
      </c>
      <c r="Q1054" s="33" t="s">
        <v>3378</v>
      </c>
      <c r="R1054" s="33" t="s">
        <v>3465</v>
      </c>
      <c r="S1054">
        <v>629</v>
      </c>
      <c r="T1054" s="2" t="s">
        <v>64</v>
      </c>
      <c r="U1054" s="39" t="s">
        <v>64</v>
      </c>
    </row>
    <row r="1055" spans="1:21" x14ac:dyDescent="0.35">
      <c r="A1055" s="33">
        <v>172303</v>
      </c>
      <c r="B1055" s="33" t="s">
        <v>1305</v>
      </c>
      <c r="C1055" s="33">
        <v>1115822</v>
      </c>
      <c r="D1055" s="33" t="s">
        <v>3147</v>
      </c>
      <c r="E1055" s="33" t="s">
        <v>7686</v>
      </c>
      <c r="F1055" s="33" t="s">
        <v>3370</v>
      </c>
      <c r="G1055" s="33" t="s">
        <v>3371</v>
      </c>
      <c r="H1055" t="s">
        <v>7687</v>
      </c>
      <c r="I1055" s="2">
        <v>214920579</v>
      </c>
      <c r="J1055" s="33" t="s">
        <v>7688</v>
      </c>
      <c r="K1055" s="33" t="s">
        <v>6693</v>
      </c>
      <c r="L1055" s="33" t="s">
        <v>6694</v>
      </c>
      <c r="M1055" s="33" t="s">
        <v>3416</v>
      </c>
      <c r="N1055" s="33" t="s">
        <v>7689</v>
      </c>
      <c r="O1055" s="33" t="s">
        <v>3386</v>
      </c>
      <c r="P1055" s="33" t="s">
        <v>438</v>
      </c>
      <c r="Q1055" s="33" t="s">
        <v>3378</v>
      </c>
      <c r="R1055" s="33" t="s">
        <v>3439</v>
      </c>
      <c r="S1055">
        <v>686</v>
      </c>
      <c r="T1055" s="2" t="s">
        <v>64</v>
      </c>
      <c r="U1055" s="39" t="s">
        <v>64</v>
      </c>
    </row>
    <row r="1056" spans="1:21" x14ac:dyDescent="0.35">
      <c r="A1056" s="33">
        <v>172315</v>
      </c>
      <c r="B1056" s="33" t="s">
        <v>1235</v>
      </c>
      <c r="C1056" s="33">
        <v>1106402</v>
      </c>
      <c r="D1056" s="33" t="s">
        <v>3107</v>
      </c>
      <c r="E1056" s="33" t="s">
        <v>7690</v>
      </c>
      <c r="F1056" s="33" t="s">
        <v>3370</v>
      </c>
      <c r="G1056" s="33" t="s">
        <v>3371</v>
      </c>
      <c r="H1056" t="s">
        <v>7691</v>
      </c>
      <c r="I1056" s="2"/>
      <c r="J1056" s="33" t="s">
        <v>7692</v>
      </c>
      <c r="K1056" s="33" t="s">
        <v>6688</v>
      </c>
      <c r="L1056" s="33" t="s">
        <v>3416</v>
      </c>
      <c r="M1056" s="33" t="s">
        <v>3416</v>
      </c>
      <c r="N1056" s="33" t="s">
        <v>7693</v>
      </c>
      <c r="O1056" s="33" t="s">
        <v>3386</v>
      </c>
      <c r="P1056" s="33" t="s">
        <v>497</v>
      </c>
      <c r="Q1056" s="33" t="s">
        <v>3378</v>
      </c>
      <c r="R1056" s="33" t="s">
        <v>3658</v>
      </c>
      <c r="S1056">
        <v>1708</v>
      </c>
      <c r="T1056" s="2" t="s">
        <v>64</v>
      </c>
      <c r="U1056" s="39" t="s">
        <v>64</v>
      </c>
    </row>
    <row r="1057" spans="1:21" x14ac:dyDescent="0.35">
      <c r="A1057" s="33">
        <v>172327</v>
      </c>
      <c r="B1057" s="33" t="s">
        <v>1716</v>
      </c>
      <c r="C1057" s="33">
        <v>1503763</v>
      </c>
      <c r="D1057" s="33" t="s">
        <v>3268</v>
      </c>
      <c r="E1057" s="33" t="s">
        <v>7694</v>
      </c>
      <c r="F1057" s="33" t="s">
        <v>3370</v>
      </c>
      <c r="G1057" s="33" t="s">
        <v>3371</v>
      </c>
      <c r="H1057" t="s">
        <v>7695</v>
      </c>
      <c r="I1057" s="2">
        <v>961381847</v>
      </c>
      <c r="J1057" s="33" t="s">
        <v>7696</v>
      </c>
      <c r="K1057" s="33" t="s">
        <v>7642</v>
      </c>
      <c r="L1057" s="33" t="s">
        <v>6700</v>
      </c>
      <c r="M1057" s="33" t="s">
        <v>3394</v>
      </c>
      <c r="N1057" s="33" t="s">
        <v>7697</v>
      </c>
      <c r="O1057" s="33" t="s">
        <v>3386</v>
      </c>
      <c r="P1057" s="33" t="s">
        <v>584</v>
      </c>
      <c r="Q1057" s="33" t="s">
        <v>3378</v>
      </c>
      <c r="R1057" s="33" t="s">
        <v>3658</v>
      </c>
      <c r="S1057">
        <v>1303</v>
      </c>
      <c r="T1057" s="2" t="s">
        <v>64</v>
      </c>
      <c r="U1057" s="39" t="s">
        <v>64</v>
      </c>
    </row>
    <row r="1058" spans="1:21" x14ac:dyDescent="0.35">
      <c r="A1058" s="33">
        <v>172339</v>
      </c>
      <c r="B1058" s="33" t="s">
        <v>1259</v>
      </c>
      <c r="C1058" s="33">
        <v>1106053</v>
      </c>
      <c r="D1058" s="33" t="s">
        <v>3121</v>
      </c>
      <c r="E1058" s="33" t="s">
        <v>7698</v>
      </c>
      <c r="F1058" s="33" t="s">
        <v>3370</v>
      </c>
      <c r="G1058" s="33" t="s">
        <v>3371</v>
      </c>
      <c r="H1058" t="s">
        <v>7699</v>
      </c>
      <c r="I1058" s="2">
        <v>218864711</v>
      </c>
      <c r="J1058" s="33" t="s">
        <v>7700</v>
      </c>
      <c r="K1058" s="33" t="s">
        <v>6688</v>
      </c>
      <c r="L1058" s="33" t="s">
        <v>3416</v>
      </c>
      <c r="M1058" s="33" t="s">
        <v>3416</v>
      </c>
      <c r="N1058" s="33" t="s">
        <v>7701</v>
      </c>
      <c r="O1058" s="33" t="s">
        <v>3386</v>
      </c>
      <c r="P1058" s="33" t="s">
        <v>497</v>
      </c>
      <c r="Q1058" s="33" t="s">
        <v>3378</v>
      </c>
      <c r="R1058" s="33" t="s">
        <v>3379</v>
      </c>
      <c r="S1058">
        <v>1206</v>
      </c>
      <c r="T1058" s="2" t="s">
        <v>64</v>
      </c>
      <c r="U1058" s="39" t="s">
        <v>64</v>
      </c>
    </row>
    <row r="1059" spans="1:21" x14ac:dyDescent="0.35">
      <c r="A1059" s="33">
        <v>172340</v>
      </c>
      <c r="B1059" s="33" t="s">
        <v>1537</v>
      </c>
      <c r="C1059" s="33">
        <v>1419522</v>
      </c>
      <c r="D1059" s="33" t="s">
        <v>3210</v>
      </c>
      <c r="E1059" s="33" t="s">
        <v>7702</v>
      </c>
      <c r="F1059" s="33" t="s">
        <v>3370</v>
      </c>
      <c r="G1059" s="33" t="s">
        <v>3371</v>
      </c>
      <c r="H1059" t="s">
        <v>7703</v>
      </c>
      <c r="I1059" s="2">
        <v>249839560</v>
      </c>
      <c r="J1059" s="33" t="s">
        <v>4228</v>
      </c>
      <c r="K1059" s="33" t="s">
        <v>6800</v>
      </c>
      <c r="L1059" s="33" t="s">
        <v>6801</v>
      </c>
      <c r="M1059" s="33" t="s">
        <v>3405</v>
      </c>
      <c r="N1059" s="33" t="s">
        <v>7704</v>
      </c>
      <c r="O1059" s="33" t="s">
        <v>3386</v>
      </c>
      <c r="P1059" s="33" t="s">
        <v>467</v>
      </c>
      <c r="Q1059" s="33" t="s">
        <v>3378</v>
      </c>
      <c r="R1059" s="33" t="s">
        <v>3379</v>
      </c>
      <c r="S1059">
        <v>2136</v>
      </c>
      <c r="T1059" s="2" t="s">
        <v>64</v>
      </c>
      <c r="U1059" s="39" t="s">
        <v>64</v>
      </c>
    </row>
    <row r="1060" spans="1:21" x14ac:dyDescent="0.35">
      <c r="A1060" s="33">
        <v>172340</v>
      </c>
      <c r="B1060" s="33" t="s">
        <v>1517</v>
      </c>
      <c r="C1060" s="33">
        <v>1419654</v>
      </c>
      <c r="D1060" s="33" t="s">
        <v>3210</v>
      </c>
      <c r="E1060" s="33" t="s">
        <v>7702</v>
      </c>
      <c r="F1060" s="33" t="s">
        <v>3389</v>
      </c>
      <c r="G1060" s="33" t="s">
        <v>3371</v>
      </c>
      <c r="H1060" t="s">
        <v>7703</v>
      </c>
      <c r="I1060" s="2">
        <v>249839560</v>
      </c>
      <c r="J1060" s="33" t="s">
        <v>7705</v>
      </c>
      <c r="K1060" s="33" t="s">
        <v>7706</v>
      </c>
      <c r="L1060" s="33" t="s">
        <v>6801</v>
      </c>
      <c r="M1060" s="33" t="s">
        <v>3405</v>
      </c>
      <c r="N1060" s="33" t="s">
        <v>7707</v>
      </c>
      <c r="O1060" s="33" t="s">
        <v>3386</v>
      </c>
      <c r="P1060" s="33" t="s">
        <v>467</v>
      </c>
      <c r="Q1060" s="33" t="s">
        <v>3378</v>
      </c>
      <c r="R1060" s="33" t="s">
        <v>3387</v>
      </c>
      <c r="S1060">
        <v>2136</v>
      </c>
      <c r="T1060" s="2" t="s">
        <v>64</v>
      </c>
      <c r="U1060" s="39" t="s">
        <v>64</v>
      </c>
    </row>
    <row r="1061" spans="1:21" x14ac:dyDescent="0.35">
      <c r="A1061" s="33">
        <v>172352</v>
      </c>
      <c r="B1061" s="33" t="s">
        <v>1733</v>
      </c>
      <c r="C1061" s="33">
        <v>1504565</v>
      </c>
      <c r="D1061" s="33" t="s">
        <v>3271</v>
      </c>
      <c r="E1061" s="33" t="s">
        <v>7708</v>
      </c>
      <c r="F1061" s="33" t="s">
        <v>3370</v>
      </c>
      <c r="G1061" s="33" t="s">
        <v>3371</v>
      </c>
      <c r="H1061" t="s">
        <v>7709</v>
      </c>
      <c r="I1061" s="2">
        <v>212064700</v>
      </c>
      <c r="J1061" s="33" t="s">
        <v>7710</v>
      </c>
      <c r="K1061" s="33" t="s">
        <v>3392</v>
      </c>
      <c r="L1061" s="33" t="s">
        <v>3393</v>
      </c>
      <c r="M1061" s="33" t="s">
        <v>3394</v>
      </c>
      <c r="N1061" s="33" t="s">
        <v>7711</v>
      </c>
      <c r="O1061" s="33" t="s">
        <v>3386</v>
      </c>
      <c r="P1061" s="33" t="s">
        <v>584</v>
      </c>
      <c r="Q1061" s="33" t="s">
        <v>3378</v>
      </c>
      <c r="R1061" s="33" t="s">
        <v>3439</v>
      </c>
      <c r="S1061">
        <v>921</v>
      </c>
      <c r="T1061" s="2" t="s">
        <v>64</v>
      </c>
      <c r="U1061" s="39" t="s">
        <v>64</v>
      </c>
    </row>
    <row r="1062" spans="1:21" x14ac:dyDescent="0.35">
      <c r="A1062" s="33">
        <v>172364</v>
      </c>
      <c r="B1062" s="33" t="s">
        <v>1286</v>
      </c>
      <c r="C1062" s="33">
        <v>1112383</v>
      </c>
      <c r="D1062" s="33" t="s">
        <v>3137</v>
      </c>
      <c r="E1062" s="33" t="s">
        <v>7712</v>
      </c>
      <c r="F1062" s="33" t="s">
        <v>3370</v>
      </c>
      <c r="G1062" s="33" t="s">
        <v>3371</v>
      </c>
      <c r="H1062" t="s">
        <v>7713</v>
      </c>
      <c r="I1062" s="2">
        <v>261786765</v>
      </c>
      <c r="J1062" s="33" t="s">
        <v>7714</v>
      </c>
      <c r="K1062" s="33" t="s">
        <v>7715</v>
      </c>
      <c r="L1062" s="33" t="s">
        <v>7716</v>
      </c>
      <c r="M1062" s="33" t="s">
        <v>3416</v>
      </c>
      <c r="N1062" s="33" t="s">
        <v>7717</v>
      </c>
      <c r="O1062" s="33" t="s">
        <v>3386</v>
      </c>
      <c r="P1062" s="33" t="s">
        <v>125</v>
      </c>
      <c r="Q1062" s="33" t="s">
        <v>3378</v>
      </c>
      <c r="R1062" s="33" t="s">
        <v>3439</v>
      </c>
      <c r="S1062">
        <v>1324</v>
      </c>
      <c r="T1062" s="2" t="s">
        <v>64</v>
      </c>
      <c r="U1062" s="39" t="s">
        <v>64</v>
      </c>
    </row>
    <row r="1063" spans="1:21" x14ac:dyDescent="0.35">
      <c r="A1063" s="33">
        <v>172376</v>
      </c>
      <c r="B1063" s="33" t="s">
        <v>1346</v>
      </c>
      <c r="C1063" s="33">
        <v>1110746</v>
      </c>
      <c r="D1063" s="33" t="s">
        <v>3159</v>
      </c>
      <c r="E1063" s="33" t="s">
        <v>7718</v>
      </c>
      <c r="F1063" s="33" t="s">
        <v>3370</v>
      </c>
      <c r="G1063" s="33" t="s">
        <v>3371</v>
      </c>
      <c r="H1063" t="s">
        <v>7719</v>
      </c>
      <c r="I1063" s="2">
        <v>214190874</v>
      </c>
      <c r="J1063" s="33" t="s">
        <v>7720</v>
      </c>
      <c r="K1063" s="33" t="s">
        <v>7602</v>
      </c>
      <c r="L1063" s="33" t="s">
        <v>3485</v>
      </c>
      <c r="M1063" s="33" t="s">
        <v>3416</v>
      </c>
      <c r="N1063" s="33" t="s">
        <v>7721</v>
      </c>
      <c r="O1063" s="33" t="s">
        <v>3386</v>
      </c>
      <c r="P1063" s="33" t="s">
        <v>438</v>
      </c>
      <c r="Q1063" s="33" t="s">
        <v>3378</v>
      </c>
      <c r="R1063" s="33" t="s">
        <v>4892</v>
      </c>
      <c r="S1063">
        <v>1635</v>
      </c>
      <c r="T1063" s="2" t="s">
        <v>64</v>
      </c>
      <c r="U1063" s="39" t="s">
        <v>64</v>
      </c>
    </row>
    <row r="1064" spans="1:21" x14ac:dyDescent="0.35">
      <c r="A1064" s="33">
        <v>172376</v>
      </c>
      <c r="B1064" s="33" t="s">
        <v>1325</v>
      </c>
      <c r="C1064" s="33">
        <v>1110770</v>
      </c>
      <c r="D1064" s="33" t="s">
        <v>3159</v>
      </c>
      <c r="E1064" s="33" t="s">
        <v>7718</v>
      </c>
      <c r="F1064" s="33" t="s">
        <v>3389</v>
      </c>
      <c r="G1064" s="33" t="s">
        <v>3371</v>
      </c>
      <c r="H1064" t="s">
        <v>7719</v>
      </c>
      <c r="I1064" s="2">
        <v>214190874</v>
      </c>
      <c r="J1064" s="33" t="s">
        <v>7722</v>
      </c>
      <c r="K1064" s="33" t="s">
        <v>7723</v>
      </c>
      <c r="L1064" s="33" t="s">
        <v>3485</v>
      </c>
      <c r="M1064" s="33" t="s">
        <v>3416</v>
      </c>
      <c r="N1064" s="33" t="s">
        <v>7724</v>
      </c>
      <c r="O1064" s="33" t="s">
        <v>3386</v>
      </c>
      <c r="P1064" s="33" t="s">
        <v>438</v>
      </c>
      <c r="Q1064" s="33" t="s">
        <v>3378</v>
      </c>
      <c r="R1064" s="33" t="s">
        <v>3897</v>
      </c>
      <c r="S1064">
        <v>1635</v>
      </c>
      <c r="T1064" s="2" t="s">
        <v>64</v>
      </c>
      <c r="U1064" s="39" t="s">
        <v>64</v>
      </c>
    </row>
    <row r="1065" spans="1:21" x14ac:dyDescent="0.35">
      <c r="A1065" s="33">
        <v>172388</v>
      </c>
      <c r="B1065" s="33" t="s">
        <v>1747</v>
      </c>
      <c r="C1065" s="33">
        <v>1511988</v>
      </c>
      <c r="D1065" s="33" t="s">
        <v>3274</v>
      </c>
      <c r="E1065" s="33" t="s">
        <v>7725</v>
      </c>
      <c r="F1065" s="33" t="s">
        <v>3370</v>
      </c>
      <c r="G1065" s="33" t="s">
        <v>3371</v>
      </c>
      <c r="H1065" t="s">
        <v>7726</v>
      </c>
      <c r="I1065" s="2">
        <v>212100256</v>
      </c>
      <c r="J1065" s="33" t="s">
        <v>7727</v>
      </c>
      <c r="K1065" s="33" t="s">
        <v>6656</v>
      </c>
      <c r="L1065" s="33" t="s">
        <v>6657</v>
      </c>
      <c r="M1065" s="33" t="s">
        <v>3394</v>
      </c>
      <c r="N1065" s="33" t="s">
        <v>7728</v>
      </c>
      <c r="O1065" s="33" t="s">
        <v>3386</v>
      </c>
      <c r="P1065" s="33" t="s">
        <v>584</v>
      </c>
      <c r="Q1065" s="33" t="s">
        <v>3378</v>
      </c>
      <c r="R1065" s="33" t="s">
        <v>3465</v>
      </c>
      <c r="S1065">
        <v>1155</v>
      </c>
      <c r="T1065" s="2" t="s">
        <v>64</v>
      </c>
      <c r="U1065" s="39" t="s">
        <v>64</v>
      </c>
    </row>
    <row r="1066" spans="1:21" x14ac:dyDescent="0.35">
      <c r="A1066" s="33">
        <v>172390</v>
      </c>
      <c r="B1066" s="33" t="s">
        <v>1597</v>
      </c>
      <c r="C1066" s="33">
        <v>1402627</v>
      </c>
      <c r="D1066" s="33" t="s">
        <v>3216</v>
      </c>
      <c r="E1066" s="33" t="s">
        <v>7729</v>
      </c>
      <c r="F1066" s="33" t="s">
        <v>3370</v>
      </c>
      <c r="G1066" s="33" t="s">
        <v>3371</v>
      </c>
      <c r="H1066" t="s">
        <v>7730</v>
      </c>
      <c r="I1066" s="2"/>
      <c r="J1066" s="33" t="s">
        <v>7731</v>
      </c>
      <c r="K1066" s="33" t="s">
        <v>7732</v>
      </c>
      <c r="L1066" s="33" t="s">
        <v>7733</v>
      </c>
      <c r="M1066" s="33" t="s">
        <v>3405</v>
      </c>
      <c r="N1066" s="33" t="s">
        <v>7734</v>
      </c>
      <c r="O1066" s="33" t="s">
        <v>3386</v>
      </c>
      <c r="P1066" s="33" t="s">
        <v>467</v>
      </c>
      <c r="Q1066" s="33" t="s">
        <v>3378</v>
      </c>
      <c r="R1066" s="33" t="s">
        <v>3556</v>
      </c>
      <c r="S1066">
        <v>1482</v>
      </c>
      <c r="T1066" s="2" t="s">
        <v>64</v>
      </c>
      <c r="U1066" s="39" t="s">
        <v>3399</v>
      </c>
    </row>
    <row r="1067" spans="1:21" x14ac:dyDescent="0.35">
      <c r="A1067" s="33">
        <v>172390</v>
      </c>
      <c r="B1067" s="33" t="s">
        <v>1557</v>
      </c>
      <c r="C1067" s="33">
        <v>1402649</v>
      </c>
      <c r="D1067" s="33" t="s">
        <v>3216</v>
      </c>
      <c r="E1067" s="33" t="s">
        <v>7729</v>
      </c>
      <c r="F1067" s="33" t="s">
        <v>3389</v>
      </c>
      <c r="G1067" s="33" t="s">
        <v>3371</v>
      </c>
      <c r="H1067" t="s">
        <v>7730</v>
      </c>
      <c r="I1067" s="2"/>
      <c r="J1067" s="33" t="s">
        <v>7735</v>
      </c>
      <c r="K1067" s="33" t="s">
        <v>7732</v>
      </c>
      <c r="L1067" s="33" t="s">
        <v>7733</v>
      </c>
      <c r="M1067" s="33" t="s">
        <v>3405</v>
      </c>
      <c r="N1067" s="33" t="s">
        <v>7736</v>
      </c>
      <c r="O1067" s="33" t="s">
        <v>3386</v>
      </c>
      <c r="P1067" s="33" t="s">
        <v>467</v>
      </c>
      <c r="Q1067" s="33" t="s">
        <v>3378</v>
      </c>
      <c r="R1067" s="33" t="s">
        <v>3897</v>
      </c>
      <c r="S1067">
        <v>1482</v>
      </c>
      <c r="T1067" s="2" t="s">
        <v>64</v>
      </c>
      <c r="U1067" s="39" t="s">
        <v>64</v>
      </c>
    </row>
    <row r="1068" spans="1:21" x14ac:dyDescent="0.35">
      <c r="A1068" s="33">
        <v>172390</v>
      </c>
      <c r="B1068" s="33" t="s">
        <v>1577</v>
      </c>
      <c r="C1068" s="33">
        <v>1402827</v>
      </c>
      <c r="D1068" s="33" t="s">
        <v>3216</v>
      </c>
      <c r="E1068" s="33" t="s">
        <v>7729</v>
      </c>
      <c r="F1068" s="33" t="s">
        <v>3389</v>
      </c>
      <c r="G1068" s="33" t="s">
        <v>3371</v>
      </c>
      <c r="H1068" t="s">
        <v>7730</v>
      </c>
      <c r="I1068" s="2"/>
      <c r="J1068" s="33" t="s">
        <v>7737</v>
      </c>
      <c r="K1068" s="33" t="s">
        <v>7738</v>
      </c>
      <c r="L1068" s="33" t="s">
        <v>7733</v>
      </c>
      <c r="M1068" s="33" t="s">
        <v>3405</v>
      </c>
      <c r="N1068" s="33" t="s">
        <v>7739</v>
      </c>
      <c r="O1068" s="33" t="s">
        <v>3386</v>
      </c>
      <c r="P1068" s="33" t="s">
        <v>467</v>
      </c>
      <c r="Q1068" s="33" t="s">
        <v>3378</v>
      </c>
      <c r="R1068" s="33" t="s">
        <v>3410</v>
      </c>
      <c r="S1068">
        <v>1482</v>
      </c>
      <c r="T1068" s="2" t="s">
        <v>64</v>
      </c>
      <c r="U1068" s="39" t="s">
        <v>64</v>
      </c>
    </row>
    <row r="1069" spans="1:21" x14ac:dyDescent="0.35">
      <c r="A1069" s="33">
        <v>172406</v>
      </c>
      <c r="B1069" s="33" t="s">
        <v>1760</v>
      </c>
      <c r="C1069" s="33">
        <v>1503581</v>
      </c>
      <c r="D1069" s="33" t="s">
        <v>3277</v>
      </c>
      <c r="E1069" s="33" t="s">
        <v>7740</v>
      </c>
      <c r="F1069" s="33" t="s">
        <v>3370</v>
      </c>
      <c r="G1069" s="33" t="s">
        <v>3371</v>
      </c>
      <c r="H1069" t="s">
        <v>7741</v>
      </c>
      <c r="I1069" s="2">
        <v>961381846</v>
      </c>
      <c r="J1069" s="33" t="s">
        <v>7742</v>
      </c>
      <c r="K1069" s="33" t="s">
        <v>7066</v>
      </c>
      <c r="L1069" s="33" t="s">
        <v>6700</v>
      </c>
      <c r="M1069" s="33" t="s">
        <v>3394</v>
      </c>
      <c r="N1069" s="33" t="s">
        <v>7743</v>
      </c>
      <c r="O1069" s="33" t="s">
        <v>3386</v>
      </c>
      <c r="P1069" s="33" t="s">
        <v>584</v>
      </c>
      <c r="Q1069" s="33" t="s">
        <v>3378</v>
      </c>
      <c r="R1069" s="33" t="s">
        <v>3439</v>
      </c>
      <c r="S1069">
        <v>1233</v>
      </c>
      <c r="T1069" s="2" t="s">
        <v>64</v>
      </c>
      <c r="U1069" s="39" t="s">
        <v>64</v>
      </c>
    </row>
    <row r="1070" spans="1:21" x14ac:dyDescent="0.35">
      <c r="A1070" s="33">
        <v>172418</v>
      </c>
      <c r="B1070" s="33" t="s">
        <v>1773</v>
      </c>
      <c r="C1070" s="33">
        <v>1507001</v>
      </c>
      <c r="D1070" s="33" t="s">
        <v>3280</v>
      </c>
      <c r="E1070" s="33" t="s">
        <v>7744</v>
      </c>
      <c r="F1070" s="33" t="s">
        <v>3389</v>
      </c>
      <c r="G1070" s="33" t="s">
        <v>3371</v>
      </c>
      <c r="H1070" t="s">
        <v>7745</v>
      </c>
      <c r="I1070" s="2">
        <v>212893261</v>
      </c>
      <c r="J1070" s="33" t="s">
        <v>7746</v>
      </c>
      <c r="K1070" s="33" t="s">
        <v>7396</v>
      </c>
      <c r="L1070" s="33" t="s">
        <v>6663</v>
      </c>
      <c r="M1070" s="33" t="s">
        <v>3394</v>
      </c>
      <c r="N1070" s="33" t="s">
        <v>7747</v>
      </c>
      <c r="O1070" s="33" t="s">
        <v>3386</v>
      </c>
      <c r="P1070" s="33" t="s">
        <v>584</v>
      </c>
      <c r="Q1070" s="33" t="s">
        <v>3378</v>
      </c>
      <c r="R1070" s="33" t="s">
        <v>3410</v>
      </c>
      <c r="S1070">
        <v>3119</v>
      </c>
      <c r="T1070" s="2" t="s">
        <v>64</v>
      </c>
      <c r="U1070" s="39" t="s">
        <v>64</v>
      </c>
    </row>
    <row r="1071" spans="1:21" x14ac:dyDescent="0.35">
      <c r="A1071" s="33">
        <v>172418</v>
      </c>
      <c r="B1071" s="33" t="s">
        <v>1786</v>
      </c>
      <c r="C1071" s="33">
        <v>1507684</v>
      </c>
      <c r="D1071" s="33" t="s">
        <v>3280</v>
      </c>
      <c r="E1071" s="33" t="s">
        <v>7744</v>
      </c>
      <c r="F1071" s="33" t="s">
        <v>3370</v>
      </c>
      <c r="G1071" s="33" t="s">
        <v>3371</v>
      </c>
      <c r="H1071" t="s">
        <v>7745</v>
      </c>
      <c r="I1071" s="2">
        <v>212893261</v>
      </c>
      <c r="J1071" s="33" t="s">
        <v>7748</v>
      </c>
      <c r="K1071" s="33" t="s">
        <v>7396</v>
      </c>
      <c r="L1071" s="33" t="s">
        <v>6663</v>
      </c>
      <c r="M1071" s="33" t="s">
        <v>3394</v>
      </c>
      <c r="N1071" s="33" t="s">
        <v>7749</v>
      </c>
      <c r="O1071" s="33" t="s">
        <v>3386</v>
      </c>
      <c r="P1071" s="33" t="s">
        <v>584</v>
      </c>
      <c r="Q1071" s="33" t="s">
        <v>3378</v>
      </c>
      <c r="R1071" s="33" t="s">
        <v>3556</v>
      </c>
      <c r="S1071">
        <v>3119</v>
      </c>
      <c r="T1071" s="2" t="s">
        <v>64</v>
      </c>
      <c r="U1071" s="39" t="s">
        <v>3399</v>
      </c>
    </row>
    <row r="1072" spans="1:21" x14ac:dyDescent="0.35">
      <c r="A1072" s="33">
        <v>172420</v>
      </c>
      <c r="B1072" s="33" t="s">
        <v>1284</v>
      </c>
      <c r="C1072" s="33">
        <v>1106004</v>
      </c>
      <c r="D1072" s="33" t="s">
        <v>3135</v>
      </c>
      <c r="E1072" s="33" t="s">
        <v>7750</v>
      </c>
      <c r="F1072" s="33" t="s">
        <v>3389</v>
      </c>
      <c r="G1072" s="33" t="s">
        <v>3371</v>
      </c>
      <c r="H1072" t="s">
        <v>7751</v>
      </c>
      <c r="I1072" s="2">
        <v>218930300</v>
      </c>
      <c r="J1072" s="33" t="s">
        <v>7752</v>
      </c>
      <c r="K1072" s="33" t="s">
        <v>6688</v>
      </c>
      <c r="L1072" s="33" t="s">
        <v>3416</v>
      </c>
      <c r="M1072" s="33" t="s">
        <v>3416</v>
      </c>
      <c r="N1072" s="33" t="s">
        <v>7753</v>
      </c>
      <c r="O1072" s="33" t="s">
        <v>3386</v>
      </c>
      <c r="P1072" s="33" t="s">
        <v>497</v>
      </c>
      <c r="Q1072" s="33" t="s">
        <v>3378</v>
      </c>
      <c r="R1072" s="33" t="s">
        <v>3456</v>
      </c>
      <c r="S1072">
        <v>2016</v>
      </c>
      <c r="T1072" s="2" t="s">
        <v>64</v>
      </c>
      <c r="U1072" s="39" t="s">
        <v>64</v>
      </c>
    </row>
    <row r="1073" spans="1:21" x14ac:dyDescent="0.35">
      <c r="A1073" s="33">
        <v>172420</v>
      </c>
      <c r="B1073" s="33" t="s">
        <v>1307</v>
      </c>
      <c r="C1073" s="33">
        <v>1106046</v>
      </c>
      <c r="D1073" s="33" t="s">
        <v>3135</v>
      </c>
      <c r="E1073" s="33" t="s">
        <v>7750</v>
      </c>
      <c r="F1073" s="33" t="s">
        <v>3389</v>
      </c>
      <c r="G1073" s="33" t="s">
        <v>3371</v>
      </c>
      <c r="H1073" t="s">
        <v>7751</v>
      </c>
      <c r="I1073" s="2">
        <v>218930300</v>
      </c>
      <c r="J1073" s="33" t="s">
        <v>7754</v>
      </c>
      <c r="K1073" s="33" t="s">
        <v>6688</v>
      </c>
      <c r="L1073" s="33" t="s">
        <v>3416</v>
      </c>
      <c r="M1073" s="33" t="s">
        <v>3416</v>
      </c>
      <c r="N1073" s="33" t="s">
        <v>7755</v>
      </c>
      <c r="O1073" s="33" t="s">
        <v>3386</v>
      </c>
      <c r="P1073" s="33" t="s">
        <v>497</v>
      </c>
      <c r="Q1073" s="33" t="s">
        <v>3378</v>
      </c>
      <c r="R1073" s="33" t="s">
        <v>3456</v>
      </c>
      <c r="S1073">
        <v>2016</v>
      </c>
      <c r="T1073" s="2" t="s">
        <v>64</v>
      </c>
      <c r="U1073" s="39" t="s">
        <v>64</v>
      </c>
    </row>
    <row r="1074" spans="1:21" x14ac:dyDescent="0.35">
      <c r="A1074" s="33">
        <v>172420</v>
      </c>
      <c r="B1074" s="33" t="s">
        <v>1327</v>
      </c>
      <c r="C1074" s="33">
        <v>1106740</v>
      </c>
      <c r="D1074" s="33" t="s">
        <v>3135</v>
      </c>
      <c r="E1074" s="33" t="s">
        <v>7750</v>
      </c>
      <c r="F1074" s="33" t="s">
        <v>3370</v>
      </c>
      <c r="G1074" s="33" t="s">
        <v>3371</v>
      </c>
      <c r="H1074" t="s">
        <v>7751</v>
      </c>
      <c r="I1074" s="2">
        <v>218930300</v>
      </c>
      <c r="J1074" s="33" t="s">
        <v>7756</v>
      </c>
      <c r="K1074" s="33" t="s">
        <v>6688</v>
      </c>
      <c r="L1074" s="33" t="s">
        <v>3416</v>
      </c>
      <c r="M1074" s="33" t="s">
        <v>3416</v>
      </c>
      <c r="N1074" s="33" t="s">
        <v>7757</v>
      </c>
      <c r="O1074" s="33" t="s">
        <v>3386</v>
      </c>
      <c r="P1074" s="33" t="s">
        <v>497</v>
      </c>
      <c r="Q1074" s="33" t="s">
        <v>3378</v>
      </c>
      <c r="R1074" s="33" t="s">
        <v>3398</v>
      </c>
      <c r="S1074">
        <v>2016</v>
      </c>
      <c r="T1074" s="2" t="s">
        <v>64</v>
      </c>
      <c r="U1074" s="39" t="s">
        <v>3399</v>
      </c>
    </row>
    <row r="1075" spans="1:21" x14ac:dyDescent="0.35">
      <c r="A1075" s="33">
        <v>172431</v>
      </c>
      <c r="B1075" s="33" t="s">
        <v>1368</v>
      </c>
      <c r="C1075" s="33">
        <v>1115984</v>
      </c>
      <c r="D1075" s="33" t="s">
        <v>3170</v>
      </c>
      <c r="E1075" s="33" t="s">
        <v>7758</v>
      </c>
      <c r="F1075" s="33" t="s">
        <v>3370</v>
      </c>
      <c r="G1075" s="33" t="s">
        <v>3371</v>
      </c>
      <c r="H1075" t="s">
        <v>7759</v>
      </c>
      <c r="I1075" s="2">
        <v>214713089</v>
      </c>
      <c r="J1075" s="33" t="s">
        <v>7760</v>
      </c>
      <c r="K1075" s="33" t="s">
        <v>6693</v>
      </c>
      <c r="L1075" s="33" t="s">
        <v>6694</v>
      </c>
      <c r="M1075" s="33" t="s">
        <v>3416</v>
      </c>
      <c r="N1075" s="33" t="s">
        <v>7761</v>
      </c>
      <c r="O1075" s="33" t="s">
        <v>3386</v>
      </c>
      <c r="P1075" s="33" t="s">
        <v>438</v>
      </c>
      <c r="Q1075" s="33" t="s">
        <v>3378</v>
      </c>
      <c r="R1075" s="33" t="s">
        <v>3439</v>
      </c>
      <c r="S1075">
        <v>1154</v>
      </c>
      <c r="T1075" s="2" t="s">
        <v>64</v>
      </c>
      <c r="U1075" s="39" t="s">
        <v>64</v>
      </c>
    </row>
    <row r="1076" spans="1:21" x14ac:dyDescent="0.35">
      <c r="A1076" s="33">
        <v>172443</v>
      </c>
      <c r="B1076" s="33" t="s">
        <v>1391</v>
      </c>
      <c r="C1076" s="33">
        <v>1105672</v>
      </c>
      <c r="D1076" s="33" t="s">
        <v>3181</v>
      </c>
      <c r="E1076" s="33" t="s">
        <v>7762</v>
      </c>
      <c r="F1076" s="33" t="s">
        <v>3370</v>
      </c>
      <c r="G1076" s="33" t="s">
        <v>3371</v>
      </c>
      <c r="H1076" t="s">
        <v>7763</v>
      </c>
      <c r="I1076" s="2">
        <v>214850659</v>
      </c>
      <c r="J1076" s="33" t="s">
        <v>7764</v>
      </c>
      <c r="K1076" s="33" t="s">
        <v>6961</v>
      </c>
      <c r="L1076" s="33" t="s">
        <v>6927</v>
      </c>
      <c r="M1076" s="33" t="s">
        <v>3416</v>
      </c>
      <c r="N1076" s="33" t="s">
        <v>7765</v>
      </c>
      <c r="O1076" s="33" t="s">
        <v>3386</v>
      </c>
      <c r="P1076" s="33" t="s">
        <v>438</v>
      </c>
      <c r="Q1076" s="33" t="s">
        <v>3378</v>
      </c>
      <c r="R1076" s="33" t="s">
        <v>3439</v>
      </c>
      <c r="S1076">
        <v>1347</v>
      </c>
      <c r="T1076" s="2" t="s">
        <v>64</v>
      </c>
      <c r="U1076" s="39" t="s">
        <v>64</v>
      </c>
    </row>
    <row r="1077" spans="1:21" x14ac:dyDescent="0.35">
      <c r="A1077" s="33">
        <v>172455</v>
      </c>
      <c r="B1077" s="33" t="s">
        <v>918</v>
      </c>
      <c r="C1077" s="33">
        <v>1111311</v>
      </c>
      <c r="D1077" s="33" t="s">
        <v>2989</v>
      </c>
      <c r="E1077" s="33" t="s">
        <v>7766</v>
      </c>
      <c r="F1077" s="33" t="s">
        <v>3389</v>
      </c>
      <c r="G1077" s="33" t="s">
        <v>3371</v>
      </c>
      <c r="H1077" t="s">
        <v>7767</v>
      </c>
      <c r="I1077" s="2">
        <v>219288130</v>
      </c>
      <c r="J1077" s="33" t="s">
        <v>7768</v>
      </c>
      <c r="K1077" s="33" t="s">
        <v>7369</v>
      </c>
      <c r="L1077" s="33" t="s">
        <v>127</v>
      </c>
      <c r="M1077" s="33" t="s">
        <v>3416</v>
      </c>
      <c r="N1077" s="33" t="s">
        <v>7769</v>
      </c>
      <c r="O1077" s="33" t="s">
        <v>3386</v>
      </c>
      <c r="P1077" s="33" t="s">
        <v>127</v>
      </c>
      <c r="Q1077" s="33" t="s">
        <v>3378</v>
      </c>
      <c r="R1077" s="33" t="s">
        <v>3387</v>
      </c>
      <c r="S1077">
        <v>3144</v>
      </c>
      <c r="T1077" s="2" t="s">
        <v>64</v>
      </c>
      <c r="U1077" s="39" t="s">
        <v>64</v>
      </c>
    </row>
    <row r="1078" spans="1:21" x14ac:dyDescent="0.35">
      <c r="A1078" s="33">
        <v>172455</v>
      </c>
      <c r="B1078" s="33" t="s">
        <v>973</v>
      </c>
      <c r="C1078" s="33">
        <v>1111464</v>
      </c>
      <c r="D1078" s="33" t="s">
        <v>2989</v>
      </c>
      <c r="E1078" s="33" t="s">
        <v>7766</v>
      </c>
      <c r="F1078" s="33" t="s">
        <v>3370</v>
      </c>
      <c r="G1078" s="33" t="s">
        <v>3371</v>
      </c>
      <c r="H1078" t="s">
        <v>7767</v>
      </c>
      <c r="I1078" s="2">
        <v>219288130</v>
      </c>
      <c r="J1078" s="33" t="s">
        <v>7770</v>
      </c>
      <c r="K1078" s="33" t="s">
        <v>7369</v>
      </c>
      <c r="L1078" s="33" t="s">
        <v>127</v>
      </c>
      <c r="M1078" s="33" t="s">
        <v>3416</v>
      </c>
      <c r="N1078" s="33" t="s">
        <v>7771</v>
      </c>
      <c r="O1078" s="33" t="s">
        <v>3386</v>
      </c>
      <c r="P1078" s="33" t="s">
        <v>127</v>
      </c>
      <c r="Q1078" s="33" t="s">
        <v>3378</v>
      </c>
      <c r="R1078" s="33" t="s">
        <v>3461</v>
      </c>
      <c r="S1078">
        <v>3144</v>
      </c>
      <c r="T1078" s="2" t="s">
        <v>64</v>
      </c>
      <c r="U1078" s="39" t="s">
        <v>3399</v>
      </c>
    </row>
    <row r="1079" spans="1:21" x14ac:dyDescent="0.35">
      <c r="A1079" s="33">
        <v>172455</v>
      </c>
      <c r="B1079" s="33" t="s">
        <v>946</v>
      </c>
      <c r="C1079" s="33">
        <v>1111612</v>
      </c>
      <c r="D1079" s="33" t="s">
        <v>2989</v>
      </c>
      <c r="E1079" s="33" t="s">
        <v>7766</v>
      </c>
      <c r="F1079" s="33" t="s">
        <v>3389</v>
      </c>
      <c r="G1079" s="33" t="s">
        <v>3371</v>
      </c>
      <c r="H1079" t="s">
        <v>7767</v>
      </c>
      <c r="I1079" s="2">
        <v>219288130</v>
      </c>
      <c r="J1079" s="33" t="s">
        <v>7772</v>
      </c>
      <c r="K1079" s="33" t="s">
        <v>7773</v>
      </c>
      <c r="L1079" s="33" t="s">
        <v>127</v>
      </c>
      <c r="M1079" s="33" t="s">
        <v>3416</v>
      </c>
      <c r="N1079" s="33" t="s">
        <v>7774</v>
      </c>
      <c r="O1079" s="33" t="s">
        <v>3386</v>
      </c>
      <c r="P1079" s="33" t="s">
        <v>127</v>
      </c>
      <c r="Q1079" s="33" t="s">
        <v>3378</v>
      </c>
      <c r="R1079" s="33" t="s">
        <v>3456</v>
      </c>
      <c r="S1079">
        <v>3144</v>
      </c>
      <c r="T1079" s="2" t="s">
        <v>64</v>
      </c>
      <c r="U1079" s="39" t="s">
        <v>64</v>
      </c>
    </row>
    <row r="1080" spans="1:21" x14ac:dyDescent="0.35">
      <c r="A1080" s="33">
        <v>172467</v>
      </c>
      <c r="B1080" s="33" t="s">
        <v>999</v>
      </c>
      <c r="C1080" s="33">
        <v>1111215</v>
      </c>
      <c r="D1080" s="33" t="s">
        <v>3011</v>
      </c>
      <c r="E1080" s="33" t="s">
        <v>7775</v>
      </c>
      <c r="F1080" s="33" t="s">
        <v>3370</v>
      </c>
      <c r="G1080" s="33" t="s">
        <v>3371</v>
      </c>
      <c r="H1080" t="s">
        <v>7776</v>
      </c>
      <c r="I1080" s="2">
        <v>219143213</v>
      </c>
      <c r="J1080" s="33" t="s">
        <v>7777</v>
      </c>
      <c r="K1080" s="33" t="s">
        <v>6705</v>
      </c>
      <c r="L1080" s="33" t="s">
        <v>127</v>
      </c>
      <c r="M1080" s="33" t="s">
        <v>3416</v>
      </c>
      <c r="N1080" s="33" t="s">
        <v>7778</v>
      </c>
      <c r="O1080" s="33" t="s">
        <v>3386</v>
      </c>
      <c r="P1080" s="33" t="s">
        <v>127</v>
      </c>
      <c r="Q1080" s="33" t="s">
        <v>3378</v>
      </c>
      <c r="R1080" s="33" t="s">
        <v>3439</v>
      </c>
      <c r="S1080">
        <v>1960</v>
      </c>
      <c r="T1080" s="2" t="s">
        <v>64</v>
      </c>
      <c r="U1080" s="39" t="s">
        <v>64</v>
      </c>
    </row>
    <row r="1081" spans="1:21" x14ac:dyDescent="0.35">
      <c r="A1081" s="33">
        <v>172479</v>
      </c>
      <c r="B1081" s="33" t="s">
        <v>1616</v>
      </c>
      <c r="C1081" s="33">
        <v>1418445</v>
      </c>
      <c r="D1081" s="33" t="s">
        <v>3222</v>
      </c>
      <c r="E1081" s="33" t="s">
        <v>7779</v>
      </c>
      <c r="F1081" s="33" t="s">
        <v>3389</v>
      </c>
      <c r="G1081" s="33" t="s">
        <v>3371</v>
      </c>
      <c r="H1081" t="s">
        <v>7780</v>
      </c>
      <c r="I1081" s="2">
        <v>249376555</v>
      </c>
      <c r="J1081" s="33" t="s">
        <v>7781</v>
      </c>
      <c r="K1081" s="33" t="s">
        <v>7201</v>
      </c>
      <c r="L1081" s="33" t="s">
        <v>7202</v>
      </c>
      <c r="M1081" s="33" t="s">
        <v>3405</v>
      </c>
      <c r="N1081" s="33" t="s">
        <v>7782</v>
      </c>
      <c r="O1081" s="33" t="s">
        <v>3386</v>
      </c>
      <c r="P1081" s="33" t="s">
        <v>467</v>
      </c>
      <c r="Q1081" s="33" t="s">
        <v>3378</v>
      </c>
      <c r="R1081" s="33" t="s">
        <v>3410</v>
      </c>
      <c r="S1081">
        <v>1822</v>
      </c>
      <c r="T1081" s="2" t="s">
        <v>64</v>
      </c>
      <c r="U1081" s="39" t="s">
        <v>64</v>
      </c>
    </row>
    <row r="1082" spans="1:21" x14ac:dyDescent="0.35">
      <c r="A1082" s="33">
        <v>172479</v>
      </c>
      <c r="B1082" s="33" t="s">
        <v>1656</v>
      </c>
      <c r="C1082" s="33">
        <v>1418819</v>
      </c>
      <c r="D1082" s="33" t="s">
        <v>3222</v>
      </c>
      <c r="E1082" s="33" t="s">
        <v>7779</v>
      </c>
      <c r="F1082" s="33" t="s">
        <v>3370</v>
      </c>
      <c r="G1082" s="33" t="s">
        <v>3371</v>
      </c>
      <c r="H1082" t="s">
        <v>7780</v>
      </c>
      <c r="I1082" s="2">
        <v>249376555</v>
      </c>
      <c r="J1082" s="33" t="s">
        <v>7783</v>
      </c>
      <c r="K1082" s="33" t="s">
        <v>7201</v>
      </c>
      <c r="L1082" s="33" t="s">
        <v>7202</v>
      </c>
      <c r="M1082" s="33" t="s">
        <v>3405</v>
      </c>
      <c r="N1082" s="33" t="s">
        <v>7784</v>
      </c>
      <c r="O1082" s="33" t="s">
        <v>3386</v>
      </c>
      <c r="P1082" s="33" t="s">
        <v>467</v>
      </c>
      <c r="Q1082" s="33" t="s">
        <v>3378</v>
      </c>
      <c r="R1082" s="33" t="s">
        <v>3556</v>
      </c>
      <c r="S1082">
        <v>1822</v>
      </c>
      <c r="T1082" s="2" t="s">
        <v>64</v>
      </c>
      <c r="U1082" s="39" t="s">
        <v>3399</v>
      </c>
    </row>
    <row r="1083" spans="1:21" x14ac:dyDescent="0.35">
      <c r="A1083" s="33">
        <v>172479</v>
      </c>
      <c r="B1083" s="33" t="s">
        <v>1636</v>
      </c>
      <c r="C1083" s="33">
        <v>1418940</v>
      </c>
      <c r="D1083" s="33" t="s">
        <v>3222</v>
      </c>
      <c r="E1083" s="33" t="s">
        <v>7779</v>
      </c>
      <c r="F1083" s="33" t="s">
        <v>3389</v>
      </c>
      <c r="G1083" s="33" t="s">
        <v>3371</v>
      </c>
      <c r="H1083" t="s">
        <v>7780</v>
      </c>
      <c r="I1083" s="2">
        <v>249376555</v>
      </c>
      <c r="J1083" s="33" t="s">
        <v>7785</v>
      </c>
      <c r="K1083" s="33" t="s">
        <v>7201</v>
      </c>
      <c r="L1083" s="33" t="s">
        <v>7202</v>
      </c>
      <c r="M1083" s="33" t="s">
        <v>3405</v>
      </c>
      <c r="N1083" s="33" t="s">
        <v>7782</v>
      </c>
      <c r="O1083" s="33" t="s">
        <v>3386</v>
      </c>
      <c r="P1083" s="33" t="s">
        <v>467</v>
      </c>
      <c r="Q1083" s="33" t="s">
        <v>3378</v>
      </c>
      <c r="R1083" s="33" t="s">
        <v>3418</v>
      </c>
      <c r="S1083">
        <v>1822</v>
      </c>
      <c r="T1083" s="2" t="s">
        <v>64</v>
      </c>
      <c r="U1083" s="39" t="s">
        <v>64</v>
      </c>
    </row>
    <row r="1084" spans="1:21" x14ac:dyDescent="0.35">
      <c r="A1084" s="33">
        <v>172480</v>
      </c>
      <c r="B1084" s="33" t="s">
        <v>1309</v>
      </c>
      <c r="C1084" s="33">
        <v>1001204</v>
      </c>
      <c r="D1084" s="33" t="s">
        <v>3151</v>
      </c>
      <c r="E1084" s="33" t="s">
        <v>7786</v>
      </c>
      <c r="F1084" s="33" t="s">
        <v>3389</v>
      </c>
      <c r="G1084" s="33" t="s">
        <v>3371</v>
      </c>
      <c r="H1084" t="s">
        <v>7787</v>
      </c>
      <c r="I1084" s="2">
        <v>262545254</v>
      </c>
      <c r="J1084" s="33" t="s">
        <v>7788</v>
      </c>
      <c r="K1084" s="33" t="s">
        <v>7789</v>
      </c>
      <c r="L1084" s="33" t="s">
        <v>6651</v>
      </c>
      <c r="M1084" s="33" t="s">
        <v>119</v>
      </c>
      <c r="N1084" s="33" t="s">
        <v>7790</v>
      </c>
      <c r="O1084" s="33" t="s">
        <v>3386</v>
      </c>
      <c r="P1084" s="33" t="s">
        <v>125</v>
      </c>
      <c r="Q1084" s="33" t="s">
        <v>3378</v>
      </c>
      <c r="R1084" s="33" t="s">
        <v>3387</v>
      </c>
      <c r="S1084">
        <v>3291</v>
      </c>
      <c r="T1084" s="2" t="s">
        <v>64</v>
      </c>
      <c r="U1084" s="39" t="s">
        <v>64</v>
      </c>
    </row>
    <row r="1085" spans="1:21" x14ac:dyDescent="0.35">
      <c r="A1085" s="33">
        <v>172480</v>
      </c>
      <c r="B1085" s="33" t="s">
        <v>1372</v>
      </c>
      <c r="C1085" s="33">
        <v>1001415</v>
      </c>
      <c r="D1085" s="33" t="s">
        <v>3151</v>
      </c>
      <c r="E1085" s="33" t="s">
        <v>7786</v>
      </c>
      <c r="F1085" s="33" t="s">
        <v>3370</v>
      </c>
      <c r="G1085" s="33" t="s">
        <v>3371</v>
      </c>
      <c r="H1085" t="s">
        <v>7787</v>
      </c>
      <c r="I1085" s="2">
        <v>262545254</v>
      </c>
      <c r="J1085" s="33" t="s">
        <v>7791</v>
      </c>
      <c r="K1085" s="33" t="s">
        <v>7792</v>
      </c>
      <c r="L1085" s="33" t="s">
        <v>6651</v>
      </c>
      <c r="M1085" s="33" t="s">
        <v>119</v>
      </c>
      <c r="N1085" s="33" t="s">
        <v>7793</v>
      </c>
      <c r="O1085" s="33" t="s">
        <v>3386</v>
      </c>
      <c r="P1085" s="33" t="s">
        <v>125</v>
      </c>
      <c r="Q1085" s="33" t="s">
        <v>3378</v>
      </c>
      <c r="R1085" s="33" t="s">
        <v>3461</v>
      </c>
      <c r="S1085">
        <v>3291</v>
      </c>
      <c r="T1085" s="2" t="s">
        <v>64</v>
      </c>
      <c r="U1085" s="39" t="s">
        <v>3399</v>
      </c>
    </row>
    <row r="1086" spans="1:21" x14ac:dyDescent="0.35">
      <c r="A1086" s="33">
        <v>172480</v>
      </c>
      <c r="B1086" s="33" t="s">
        <v>1329</v>
      </c>
      <c r="C1086" s="33">
        <v>1001452</v>
      </c>
      <c r="D1086" s="33" t="s">
        <v>3151</v>
      </c>
      <c r="E1086" s="33" t="s">
        <v>7786</v>
      </c>
      <c r="F1086" s="33" t="s">
        <v>3389</v>
      </c>
      <c r="G1086" s="33" t="s">
        <v>3371</v>
      </c>
      <c r="H1086" t="s">
        <v>7787</v>
      </c>
      <c r="I1086" s="2">
        <v>262545254</v>
      </c>
      <c r="J1086" s="33" t="s">
        <v>7794</v>
      </c>
      <c r="K1086" s="33" t="s">
        <v>7792</v>
      </c>
      <c r="L1086" s="33" t="s">
        <v>6651</v>
      </c>
      <c r="M1086" s="33" t="s">
        <v>119</v>
      </c>
      <c r="N1086" s="33" t="s">
        <v>7795</v>
      </c>
      <c r="O1086" s="33" t="s">
        <v>3386</v>
      </c>
      <c r="P1086" s="33" t="s">
        <v>125</v>
      </c>
      <c r="Q1086" s="33" t="s">
        <v>3378</v>
      </c>
      <c r="R1086" s="33" t="s">
        <v>3418</v>
      </c>
      <c r="S1086">
        <v>3291</v>
      </c>
      <c r="T1086" s="2" t="s">
        <v>64</v>
      </c>
      <c r="U1086" s="39" t="s">
        <v>64</v>
      </c>
    </row>
    <row r="1087" spans="1:21" x14ac:dyDescent="0.35">
      <c r="A1087" s="33">
        <v>172480</v>
      </c>
      <c r="B1087" s="33" t="s">
        <v>1350</v>
      </c>
      <c r="C1087" s="33">
        <v>1001811</v>
      </c>
      <c r="D1087" s="33" t="s">
        <v>3151</v>
      </c>
      <c r="E1087" s="33" t="s">
        <v>7786</v>
      </c>
      <c r="F1087" s="33" t="s">
        <v>3389</v>
      </c>
      <c r="G1087" s="33" t="s">
        <v>3371</v>
      </c>
      <c r="H1087" t="s">
        <v>7787</v>
      </c>
      <c r="I1087" s="2">
        <v>262545254</v>
      </c>
      <c r="J1087" s="33" t="s">
        <v>7796</v>
      </c>
      <c r="K1087" s="33" t="s">
        <v>7792</v>
      </c>
      <c r="L1087" s="33" t="s">
        <v>6651</v>
      </c>
      <c r="M1087" s="33" t="s">
        <v>119</v>
      </c>
      <c r="N1087" s="33" t="s">
        <v>7797</v>
      </c>
      <c r="O1087" s="33" t="s">
        <v>3386</v>
      </c>
      <c r="P1087" s="33" t="s">
        <v>125</v>
      </c>
      <c r="Q1087" s="33" t="s">
        <v>3378</v>
      </c>
      <c r="R1087" s="33" t="s">
        <v>4892</v>
      </c>
      <c r="S1087">
        <v>3291</v>
      </c>
      <c r="T1087" s="2" t="s">
        <v>64</v>
      </c>
      <c r="U1087" s="39" t="s">
        <v>64</v>
      </c>
    </row>
    <row r="1088" spans="1:21" x14ac:dyDescent="0.35">
      <c r="A1088" s="33">
        <v>216770</v>
      </c>
      <c r="B1088" s="33" t="s">
        <v>1348</v>
      </c>
      <c r="C1088" s="33">
        <v>1106005</v>
      </c>
      <c r="D1088" s="33" t="s">
        <v>1348</v>
      </c>
      <c r="E1088" s="33" t="s">
        <v>7798</v>
      </c>
      <c r="F1088" s="33" t="s">
        <v>3389</v>
      </c>
      <c r="G1088" s="33" t="s">
        <v>3488</v>
      </c>
      <c r="I1088" s="2">
        <v>217781240</v>
      </c>
      <c r="J1088" s="33" t="s">
        <v>7799</v>
      </c>
      <c r="K1088" s="33" t="s">
        <v>6688</v>
      </c>
      <c r="L1088" s="33" t="s">
        <v>3416</v>
      </c>
      <c r="M1088" s="33" t="s">
        <v>3416</v>
      </c>
      <c r="N1088" s="33" t="s">
        <v>7800</v>
      </c>
      <c r="O1088" s="33" t="s">
        <v>3386</v>
      </c>
      <c r="P1088" s="33" t="s">
        <v>497</v>
      </c>
      <c r="Q1088" s="33" t="s">
        <v>3378</v>
      </c>
      <c r="R1088" s="33" t="s">
        <v>3387</v>
      </c>
      <c r="T1088" s="2" t="s">
        <v>64</v>
      </c>
      <c r="U1088" s="39" t="s">
        <v>64</v>
      </c>
    </row>
    <row r="1089" spans="1:21" x14ac:dyDescent="0.35">
      <c r="A1089" s="33">
        <v>330838</v>
      </c>
      <c r="B1089" s="33" t="s">
        <v>2193</v>
      </c>
      <c r="C1089" s="33">
        <v>1314797</v>
      </c>
      <c r="D1089" s="33" t="s">
        <v>3331</v>
      </c>
      <c r="E1089" s="33" t="s">
        <v>7801</v>
      </c>
      <c r="F1089" s="33" t="s">
        <v>3389</v>
      </c>
      <c r="G1089" s="33" t="s">
        <v>3488</v>
      </c>
      <c r="H1089" t="s">
        <v>7802</v>
      </c>
      <c r="I1089" s="2">
        <v>252875350</v>
      </c>
      <c r="J1089" s="33" t="s">
        <v>4669</v>
      </c>
      <c r="K1089" s="33" t="s">
        <v>4670</v>
      </c>
      <c r="L1089" s="33" t="s">
        <v>4671</v>
      </c>
      <c r="M1089" s="33" t="s">
        <v>131</v>
      </c>
      <c r="N1089" s="33" t="s">
        <v>4672</v>
      </c>
      <c r="O1089" s="33" t="s">
        <v>3377</v>
      </c>
      <c r="P1089" s="33" t="s">
        <v>131</v>
      </c>
      <c r="Q1089" s="33" t="s">
        <v>3378</v>
      </c>
      <c r="R1089" s="33" t="s">
        <v>3410</v>
      </c>
      <c r="S1089">
        <v>212</v>
      </c>
      <c r="T1089" s="2" t="s">
        <v>64</v>
      </c>
      <c r="U1089" s="39" t="s">
        <v>64</v>
      </c>
    </row>
    <row r="1090" spans="1:21" x14ac:dyDescent="0.35">
      <c r="A1090" s="33">
        <v>400002</v>
      </c>
      <c r="B1090" s="33" t="s">
        <v>1390</v>
      </c>
      <c r="C1090" s="33">
        <v>1823491</v>
      </c>
      <c r="D1090" s="33" t="s">
        <v>3058</v>
      </c>
      <c r="E1090" s="33" t="s">
        <v>7803</v>
      </c>
      <c r="F1090" s="33" t="s">
        <v>3389</v>
      </c>
      <c r="G1090" s="33" t="s">
        <v>3488</v>
      </c>
      <c r="H1090" t="s">
        <v>7804</v>
      </c>
      <c r="I1090" s="2">
        <v>232419820</v>
      </c>
      <c r="J1090" s="33" t="s">
        <v>7805</v>
      </c>
      <c r="K1090" s="33" t="s">
        <v>5923</v>
      </c>
      <c r="L1090" s="33" t="s">
        <v>120</v>
      </c>
      <c r="M1090" s="33" t="s">
        <v>120</v>
      </c>
      <c r="N1090" s="33" t="s">
        <v>7806</v>
      </c>
      <c r="O1090" s="33" t="s">
        <v>5707</v>
      </c>
      <c r="P1090" s="33" t="s">
        <v>120</v>
      </c>
      <c r="Q1090" s="33" t="s">
        <v>3378</v>
      </c>
      <c r="R1090" s="33" t="s">
        <v>5233</v>
      </c>
      <c r="S1090">
        <v>1587</v>
      </c>
      <c r="U1090" s="39" t="s">
        <v>3399</v>
      </c>
    </row>
    <row r="1091" spans="1:21" x14ac:dyDescent="0.35">
      <c r="A1091" s="33">
        <v>400026</v>
      </c>
      <c r="B1091" s="33" t="s">
        <v>1573</v>
      </c>
      <c r="C1091" s="33">
        <v>603211</v>
      </c>
      <c r="D1091" s="33" t="s">
        <v>3132</v>
      </c>
      <c r="E1091" s="33" t="s">
        <v>7807</v>
      </c>
      <c r="F1091" s="33" t="s">
        <v>3389</v>
      </c>
      <c r="G1091" s="33" t="s">
        <v>3488</v>
      </c>
      <c r="H1091" t="s">
        <v>7808</v>
      </c>
      <c r="I1091" s="2">
        <v>239701564</v>
      </c>
      <c r="J1091" s="33" t="s">
        <v>4935</v>
      </c>
      <c r="K1091" s="33" t="s">
        <v>6191</v>
      </c>
      <c r="L1091" s="33" t="s">
        <v>117</v>
      </c>
      <c r="M1091" s="33" t="s">
        <v>117</v>
      </c>
      <c r="N1091" s="33" t="s">
        <v>7809</v>
      </c>
      <c r="O1091" s="33" t="s">
        <v>5707</v>
      </c>
      <c r="P1091" s="33" t="s">
        <v>117</v>
      </c>
      <c r="Q1091" s="33" t="s">
        <v>3378</v>
      </c>
      <c r="R1091" s="33" t="s">
        <v>3461</v>
      </c>
      <c r="S1091">
        <v>1292</v>
      </c>
      <c r="U1091" s="39" t="s">
        <v>3399</v>
      </c>
    </row>
    <row r="1092" spans="1:21" x14ac:dyDescent="0.35">
      <c r="A1092" s="33">
        <v>400105</v>
      </c>
      <c r="B1092" s="33" t="s">
        <v>1799</v>
      </c>
      <c r="C1092" s="33">
        <v>1512333</v>
      </c>
      <c r="D1092" s="33" t="s">
        <v>3283</v>
      </c>
      <c r="E1092" s="33" t="s">
        <v>7810</v>
      </c>
      <c r="F1092" s="33" t="s">
        <v>3389</v>
      </c>
      <c r="G1092" s="33" t="s">
        <v>3488</v>
      </c>
      <c r="H1092" t="s">
        <v>7811</v>
      </c>
      <c r="I1092" s="2">
        <v>265771422</v>
      </c>
      <c r="J1092" s="33" t="s">
        <v>7812</v>
      </c>
      <c r="K1092" s="33" t="s">
        <v>7099</v>
      </c>
      <c r="L1092" s="33" t="s">
        <v>3394</v>
      </c>
      <c r="M1092" s="33" t="s">
        <v>3394</v>
      </c>
      <c r="N1092" s="33" t="s">
        <v>7813</v>
      </c>
      <c r="O1092" s="33" t="s">
        <v>3386</v>
      </c>
      <c r="P1092" s="33" t="s">
        <v>584</v>
      </c>
      <c r="Q1092" s="33" t="s">
        <v>3378</v>
      </c>
      <c r="R1092" s="33" t="s">
        <v>3398</v>
      </c>
      <c r="S1092">
        <v>900</v>
      </c>
      <c r="U1092" s="39" t="s">
        <v>3399</v>
      </c>
    </row>
    <row r="1093" spans="1:21" x14ac:dyDescent="0.35">
      <c r="A1093" s="33">
        <v>400208</v>
      </c>
      <c r="B1093" s="33" t="s">
        <v>1044</v>
      </c>
      <c r="C1093" s="33">
        <v>1009767</v>
      </c>
      <c r="D1093" s="33" t="s">
        <v>3040</v>
      </c>
      <c r="E1093" s="33" t="s">
        <v>7814</v>
      </c>
      <c r="F1093" s="33" t="s">
        <v>3389</v>
      </c>
      <c r="G1093" s="33" t="s">
        <v>3488</v>
      </c>
      <c r="H1093" t="s">
        <v>7815</v>
      </c>
      <c r="I1093" s="2">
        <v>244890260</v>
      </c>
      <c r="J1093" s="33" t="s">
        <v>7816</v>
      </c>
      <c r="K1093" s="33" t="s">
        <v>5826</v>
      </c>
      <c r="L1093" s="33" t="s">
        <v>119</v>
      </c>
      <c r="M1093" s="33" t="s">
        <v>119</v>
      </c>
      <c r="N1093" s="33" t="s">
        <v>7817</v>
      </c>
      <c r="O1093" s="33" t="s">
        <v>5707</v>
      </c>
      <c r="P1093" s="33" t="s">
        <v>119</v>
      </c>
      <c r="Q1093" s="33" t="s">
        <v>3378</v>
      </c>
      <c r="R1093" s="33" t="s">
        <v>3461</v>
      </c>
      <c r="S1093">
        <v>1238</v>
      </c>
      <c r="U1093" s="39" t="s">
        <v>3399</v>
      </c>
    </row>
    <row r="1094" spans="1:21" x14ac:dyDescent="0.35">
      <c r="A1094" s="33">
        <v>400221</v>
      </c>
      <c r="B1094" s="33" t="s">
        <v>1371</v>
      </c>
      <c r="C1094" s="33">
        <v>1114081</v>
      </c>
      <c r="D1094" s="33" t="s">
        <v>3173</v>
      </c>
      <c r="E1094" s="33" t="s">
        <v>7818</v>
      </c>
      <c r="F1094" s="33" t="s">
        <v>3389</v>
      </c>
      <c r="G1094" s="33" t="s">
        <v>3488</v>
      </c>
      <c r="H1094" t="s">
        <v>7819</v>
      </c>
      <c r="I1094" s="2">
        <v>219587530</v>
      </c>
      <c r="J1094" s="33" t="s">
        <v>7820</v>
      </c>
      <c r="K1094" s="33" t="s">
        <v>6644</v>
      </c>
      <c r="L1094" s="33" t="s">
        <v>6645</v>
      </c>
      <c r="M1094" s="33" t="s">
        <v>3416</v>
      </c>
      <c r="N1094" s="33" t="s">
        <v>7003</v>
      </c>
      <c r="O1094" s="33" t="s">
        <v>3386</v>
      </c>
      <c r="P1094" s="33" t="s">
        <v>527</v>
      </c>
      <c r="Q1094" s="33" t="s">
        <v>3378</v>
      </c>
      <c r="R1094" s="33" t="s">
        <v>3398</v>
      </c>
      <c r="S1094">
        <v>1577</v>
      </c>
      <c r="U1094" s="39" t="s">
        <v>3399</v>
      </c>
    </row>
    <row r="1095" spans="1:21" x14ac:dyDescent="0.35">
      <c r="A1095" s="33">
        <v>400257</v>
      </c>
      <c r="B1095" s="33" t="s">
        <v>1593</v>
      </c>
      <c r="C1095" s="33">
        <v>603511</v>
      </c>
      <c r="D1095" s="33" t="s">
        <v>3146</v>
      </c>
      <c r="E1095" s="33" t="s">
        <v>7821</v>
      </c>
      <c r="F1095" s="33" t="s">
        <v>3389</v>
      </c>
      <c r="G1095" s="33" t="s">
        <v>3488</v>
      </c>
      <c r="H1095" t="s">
        <v>7822</v>
      </c>
      <c r="I1095" s="2">
        <v>239701838</v>
      </c>
      <c r="J1095" s="33" t="s">
        <v>5208</v>
      </c>
      <c r="K1095" s="33" t="s">
        <v>6191</v>
      </c>
      <c r="L1095" s="33" t="s">
        <v>117</v>
      </c>
      <c r="M1095" s="33" t="s">
        <v>117</v>
      </c>
      <c r="N1095" s="33" t="s">
        <v>7823</v>
      </c>
      <c r="O1095" s="33" t="s">
        <v>5707</v>
      </c>
      <c r="P1095" s="33" t="s">
        <v>117</v>
      </c>
      <c r="Q1095" s="33" t="s">
        <v>3378</v>
      </c>
      <c r="R1095" s="33" t="s">
        <v>5233</v>
      </c>
      <c r="S1095">
        <v>1012</v>
      </c>
      <c r="U1095" s="39" t="s">
        <v>3399</v>
      </c>
    </row>
    <row r="1096" spans="1:21" x14ac:dyDescent="0.35">
      <c r="A1096" s="33">
        <v>400294</v>
      </c>
      <c r="B1096" s="33" t="s">
        <v>1613</v>
      </c>
      <c r="C1096" s="33">
        <v>603872</v>
      </c>
      <c r="D1096" s="33" t="s">
        <v>3158</v>
      </c>
      <c r="E1096" s="33" t="s">
        <v>7824</v>
      </c>
      <c r="F1096" s="33" t="s">
        <v>3389</v>
      </c>
      <c r="G1096" s="33" t="s">
        <v>3488</v>
      </c>
      <c r="H1096" t="s">
        <v>7825</v>
      </c>
      <c r="I1096" s="2">
        <v>239487170</v>
      </c>
      <c r="J1096" s="33" t="s">
        <v>7826</v>
      </c>
      <c r="K1096" s="33" t="s">
        <v>6191</v>
      </c>
      <c r="L1096" s="33" t="s">
        <v>117</v>
      </c>
      <c r="M1096" s="33" t="s">
        <v>117</v>
      </c>
      <c r="N1096" s="33" t="s">
        <v>7827</v>
      </c>
      <c r="O1096" s="33" t="s">
        <v>5707</v>
      </c>
      <c r="P1096" s="33" t="s">
        <v>117</v>
      </c>
      <c r="Q1096" s="33" t="s">
        <v>3378</v>
      </c>
      <c r="R1096" s="33" t="s">
        <v>3398</v>
      </c>
      <c r="S1096">
        <v>957</v>
      </c>
      <c r="U1096" s="39" t="s">
        <v>3399</v>
      </c>
    </row>
    <row r="1097" spans="1:21" x14ac:dyDescent="0.35">
      <c r="A1097" s="33">
        <v>400324</v>
      </c>
      <c r="B1097" s="33" t="s">
        <v>1831</v>
      </c>
      <c r="C1097" s="33">
        <v>808958</v>
      </c>
      <c r="D1097" s="33" t="s">
        <v>3233</v>
      </c>
      <c r="E1097" s="33" t="s">
        <v>7828</v>
      </c>
      <c r="F1097" s="33" t="s">
        <v>3389</v>
      </c>
      <c r="G1097" s="33" t="s">
        <v>3488</v>
      </c>
      <c r="H1097" t="s">
        <v>7829</v>
      </c>
      <c r="I1097" s="2">
        <v>289373500</v>
      </c>
      <c r="J1097" s="33" t="s">
        <v>7830</v>
      </c>
      <c r="K1097" s="33" t="s">
        <v>3966</v>
      </c>
      <c r="L1097" s="33" t="s">
        <v>3961</v>
      </c>
      <c r="M1097" s="33" t="s">
        <v>3904</v>
      </c>
      <c r="N1097" s="33" t="s">
        <v>7831</v>
      </c>
      <c r="O1097" s="33" t="s">
        <v>114</v>
      </c>
      <c r="P1097" s="33" t="s">
        <v>114</v>
      </c>
      <c r="Q1097" s="33" t="s">
        <v>3378</v>
      </c>
      <c r="R1097" s="33" t="s">
        <v>3461</v>
      </c>
      <c r="S1097">
        <v>1567</v>
      </c>
      <c r="U1097" s="39" t="s">
        <v>3399</v>
      </c>
    </row>
    <row r="1098" spans="1:21" x14ac:dyDescent="0.35">
      <c r="A1098" s="33">
        <v>400348</v>
      </c>
      <c r="B1098" s="33" t="s">
        <v>1370</v>
      </c>
      <c r="C1098" s="33">
        <v>1106998</v>
      </c>
      <c r="D1098" s="33" t="s">
        <v>3149</v>
      </c>
      <c r="E1098" s="33" t="s">
        <v>7832</v>
      </c>
      <c r="F1098" s="33" t="s">
        <v>3389</v>
      </c>
      <c r="G1098" s="33" t="s">
        <v>3488</v>
      </c>
      <c r="H1098" t="s">
        <v>7833</v>
      </c>
      <c r="I1098" s="2">
        <v>213841910</v>
      </c>
      <c r="J1098" s="33" t="s">
        <v>7834</v>
      </c>
      <c r="K1098" s="33" t="s">
        <v>6688</v>
      </c>
      <c r="L1098" s="33" t="s">
        <v>3416</v>
      </c>
      <c r="M1098" s="33" t="s">
        <v>3416</v>
      </c>
      <c r="N1098" s="33" t="s">
        <v>7835</v>
      </c>
      <c r="O1098" s="33" t="s">
        <v>3386</v>
      </c>
      <c r="P1098" s="33" t="s">
        <v>497</v>
      </c>
      <c r="Q1098" s="33" t="s">
        <v>3378</v>
      </c>
      <c r="R1098" s="33" t="s">
        <v>3461</v>
      </c>
      <c r="S1098">
        <v>705</v>
      </c>
      <c r="U1098" s="39" t="s">
        <v>3399</v>
      </c>
    </row>
    <row r="1099" spans="1:21" x14ac:dyDescent="0.35">
      <c r="A1099" s="33">
        <v>400580</v>
      </c>
      <c r="B1099" s="33" t="s">
        <v>1395</v>
      </c>
      <c r="C1099" s="33">
        <v>1109859</v>
      </c>
      <c r="D1099" s="33" t="s">
        <v>3163</v>
      </c>
      <c r="E1099" s="33" t="s">
        <v>7836</v>
      </c>
      <c r="F1099" s="33" t="s">
        <v>3389</v>
      </c>
      <c r="G1099" s="33" t="s">
        <v>3488</v>
      </c>
      <c r="H1099" t="s">
        <v>7837</v>
      </c>
      <c r="I1099" s="2">
        <v>261811194</v>
      </c>
      <c r="J1099" s="33" t="s">
        <v>7838</v>
      </c>
      <c r="K1099" s="33" t="s">
        <v>7352</v>
      </c>
      <c r="L1099" s="33" t="s">
        <v>3470</v>
      </c>
      <c r="M1099" s="33" t="s">
        <v>3416</v>
      </c>
      <c r="N1099" s="33" t="s">
        <v>7839</v>
      </c>
      <c r="O1099" s="33" t="s">
        <v>3386</v>
      </c>
      <c r="P1099" s="33" t="s">
        <v>125</v>
      </c>
      <c r="Q1099" s="33" t="s">
        <v>3378</v>
      </c>
      <c r="R1099" s="33" t="s">
        <v>3461</v>
      </c>
      <c r="S1099">
        <v>1621</v>
      </c>
      <c r="U1099" s="39" t="s">
        <v>3399</v>
      </c>
    </row>
    <row r="1100" spans="1:21" x14ac:dyDescent="0.35">
      <c r="A1100" s="33">
        <v>400695</v>
      </c>
      <c r="B1100" s="33" t="s">
        <v>1512</v>
      </c>
      <c r="C1100" s="33">
        <v>101928</v>
      </c>
      <c r="D1100" s="33" t="s">
        <v>3117</v>
      </c>
      <c r="E1100" s="33" t="s">
        <v>7840</v>
      </c>
      <c r="F1100" s="33" t="s">
        <v>3389</v>
      </c>
      <c r="G1100" s="33" t="s">
        <v>3488</v>
      </c>
      <c r="H1100" t="s">
        <v>7841</v>
      </c>
      <c r="I1100" s="2">
        <v>234623808</v>
      </c>
      <c r="J1100" s="33" t="s">
        <v>7842</v>
      </c>
      <c r="K1100" s="33" t="s">
        <v>6029</v>
      </c>
      <c r="L1100" s="33" t="s">
        <v>5738</v>
      </c>
      <c r="M1100" s="33" t="s">
        <v>115</v>
      </c>
      <c r="N1100" s="33" t="s">
        <v>7843</v>
      </c>
      <c r="O1100" s="33" t="s">
        <v>5707</v>
      </c>
      <c r="P1100" s="33" t="s">
        <v>115</v>
      </c>
      <c r="Q1100" s="33" t="s">
        <v>3378</v>
      </c>
      <c r="R1100" s="33" t="s">
        <v>3556</v>
      </c>
      <c r="S1100">
        <v>1036</v>
      </c>
      <c r="U1100" s="39" t="s">
        <v>3399</v>
      </c>
    </row>
    <row r="1101" spans="1:21" x14ac:dyDescent="0.35">
      <c r="A1101" s="33">
        <v>400725</v>
      </c>
      <c r="B1101" s="33" t="s">
        <v>1074</v>
      </c>
      <c r="C1101" s="33">
        <v>1009655</v>
      </c>
      <c r="D1101" s="33" t="s">
        <v>3057</v>
      </c>
      <c r="E1101" s="33" t="s">
        <v>7844</v>
      </c>
      <c r="F1101" s="33" t="s">
        <v>3389</v>
      </c>
      <c r="G1101" s="33" t="s">
        <v>3488</v>
      </c>
      <c r="H1101" t="s">
        <v>7845</v>
      </c>
      <c r="I1101" s="2">
        <v>244880000</v>
      </c>
      <c r="J1101" s="33" t="s">
        <v>7846</v>
      </c>
      <c r="K1101" s="33" t="s">
        <v>5826</v>
      </c>
      <c r="L1101" s="33" t="s">
        <v>119</v>
      </c>
      <c r="M1101" s="33" t="s">
        <v>119</v>
      </c>
      <c r="N1101" s="33" t="s">
        <v>7847</v>
      </c>
      <c r="O1101" s="33" t="s">
        <v>5707</v>
      </c>
      <c r="P1101" s="33" t="s">
        <v>119</v>
      </c>
      <c r="Q1101" s="33" t="s">
        <v>3378</v>
      </c>
      <c r="R1101" s="33" t="s">
        <v>3556</v>
      </c>
      <c r="S1101">
        <v>1074</v>
      </c>
      <c r="U1101" s="39" t="s">
        <v>3399</v>
      </c>
    </row>
    <row r="1102" spans="1:21" x14ac:dyDescent="0.35">
      <c r="A1102" s="33">
        <v>400786</v>
      </c>
      <c r="B1102" s="33" t="s">
        <v>1812</v>
      </c>
      <c r="C1102" s="33">
        <v>1510332</v>
      </c>
      <c r="D1102" s="33" t="s">
        <v>3286</v>
      </c>
      <c r="E1102" s="33" t="s">
        <v>7848</v>
      </c>
      <c r="F1102" s="33" t="s">
        <v>3389</v>
      </c>
      <c r="G1102" s="33" t="s">
        <v>3488</v>
      </c>
      <c r="H1102" t="s">
        <v>7849</v>
      </c>
      <c r="I1102" s="2">
        <v>212276360</v>
      </c>
      <c r="J1102" s="33" t="s">
        <v>4099</v>
      </c>
      <c r="K1102" s="33" t="s">
        <v>7016</v>
      </c>
      <c r="L1102" s="33" t="s">
        <v>7012</v>
      </c>
      <c r="M1102" s="33" t="s">
        <v>3394</v>
      </c>
      <c r="N1102" s="33" t="s">
        <v>7850</v>
      </c>
      <c r="O1102" s="33" t="s">
        <v>3386</v>
      </c>
      <c r="P1102" s="33" t="s">
        <v>584</v>
      </c>
      <c r="Q1102" s="33" t="s">
        <v>3378</v>
      </c>
      <c r="R1102" s="33" t="s">
        <v>3556</v>
      </c>
      <c r="S1102">
        <v>1182</v>
      </c>
      <c r="U1102" s="39" t="s">
        <v>3399</v>
      </c>
    </row>
    <row r="1103" spans="1:21" x14ac:dyDescent="0.35">
      <c r="A1103" s="33">
        <v>400798</v>
      </c>
      <c r="B1103" s="33" t="s">
        <v>2197</v>
      </c>
      <c r="C1103" s="33">
        <v>1317738</v>
      </c>
      <c r="D1103" s="33" t="s">
        <v>3332</v>
      </c>
      <c r="E1103" s="33" t="s">
        <v>7851</v>
      </c>
      <c r="F1103" s="33" t="s">
        <v>3389</v>
      </c>
      <c r="G1103" s="33" t="s">
        <v>3488</v>
      </c>
      <c r="H1103" t="s">
        <v>7852</v>
      </c>
      <c r="I1103" s="2">
        <v>223745640</v>
      </c>
      <c r="J1103" s="33" t="s">
        <v>7853</v>
      </c>
      <c r="K1103" s="33" t="s">
        <v>5330</v>
      </c>
      <c r="L1103" s="33" t="s">
        <v>4786</v>
      </c>
      <c r="M1103" s="33" t="s">
        <v>131</v>
      </c>
      <c r="N1103" s="33" t="s">
        <v>7854</v>
      </c>
      <c r="O1103" s="33" t="s">
        <v>3377</v>
      </c>
      <c r="P1103" s="33" t="s">
        <v>131</v>
      </c>
      <c r="Q1103" s="33" t="s">
        <v>3378</v>
      </c>
      <c r="R1103" s="33" t="s">
        <v>5222</v>
      </c>
      <c r="S1103">
        <v>1440</v>
      </c>
      <c r="U1103" s="39" t="s">
        <v>3399</v>
      </c>
    </row>
    <row r="1104" spans="1:21" x14ac:dyDescent="0.35">
      <c r="A1104" s="33">
        <v>400828</v>
      </c>
      <c r="B1104" s="33" t="s">
        <v>1506</v>
      </c>
      <c r="C1104" s="33">
        <v>1301064</v>
      </c>
      <c r="D1104" s="33" t="s">
        <v>3226</v>
      </c>
      <c r="E1104" s="33" t="s">
        <v>7855</v>
      </c>
      <c r="F1104" s="33" t="s">
        <v>3389</v>
      </c>
      <c r="G1104" s="33" t="s">
        <v>3488</v>
      </c>
      <c r="H1104" t="s">
        <v>7856</v>
      </c>
      <c r="I1104" s="2">
        <v>255410190</v>
      </c>
      <c r="J1104" s="33" t="s">
        <v>7857</v>
      </c>
      <c r="K1104" s="33" t="s">
        <v>4655</v>
      </c>
      <c r="L1104" s="33" t="s">
        <v>4652</v>
      </c>
      <c r="M1104" s="33" t="s">
        <v>131</v>
      </c>
      <c r="N1104" s="33" t="s">
        <v>4656</v>
      </c>
      <c r="O1104" s="33" t="s">
        <v>3377</v>
      </c>
      <c r="P1104" s="33" t="s">
        <v>132</v>
      </c>
      <c r="Q1104" s="33" t="s">
        <v>3378</v>
      </c>
      <c r="R1104" s="33" t="s">
        <v>3398</v>
      </c>
      <c r="S1104">
        <v>1218</v>
      </c>
      <c r="U1104" s="39" t="s">
        <v>3399</v>
      </c>
    </row>
    <row r="1105" spans="1:21" x14ac:dyDescent="0.35">
      <c r="A1105" s="33">
        <v>400956</v>
      </c>
      <c r="B1105" s="33" t="s">
        <v>2201</v>
      </c>
      <c r="C1105" s="33">
        <v>1308792</v>
      </c>
      <c r="D1105" s="33" t="s">
        <v>3333</v>
      </c>
      <c r="E1105" s="33" t="s">
        <v>7858</v>
      </c>
      <c r="F1105" s="33" t="s">
        <v>3389</v>
      </c>
      <c r="G1105" s="33" t="s">
        <v>3488</v>
      </c>
      <c r="H1105" t="s">
        <v>7859</v>
      </c>
      <c r="I1105" s="2">
        <v>229399260</v>
      </c>
      <c r="J1105" s="33" t="s">
        <v>7860</v>
      </c>
      <c r="K1105" s="33" t="s">
        <v>4794</v>
      </c>
      <c r="L1105" s="33" t="s">
        <v>4299</v>
      </c>
      <c r="M1105" s="33" t="s">
        <v>131</v>
      </c>
      <c r="N1105" s="33" t="s">
        <v>7861</v>
      </c>
      <c r="O1105" s="33" t="s">
        <v>3377</v>
      </c>
      <c r="P1105" s="33" t="s">
        <v>131</v>
      </c>
      <c r="Q1105" s="33" t="s">
        <v>3378</v>
      </c>
      <c r="R1105" s="33" t="s">
        <v>3556</v>
      </c>
      <c r="S1105">
        <v>1167</v>
      </c>
      <c r="U1105" s="39" t="s">
        <v>3399</v>
      </c>
    </row>
    <row r="1106" spans="1:21" x14ac:dyDescent="0.35">
      <c r="A1106" s="33">
        <v>401006</v>
      </c>
      <c r="B1106" s="33" t="s">
        <v>2205</v>
      </c>
      <c r="C1106" s="33">
        <v>1308419</v>
      </c>
      <c r="D1106" s="33" t="s">
        <v>3334</v>
      </c>
      <c r="E1106" s="33" t="s">
        <v>7862</v>
      </c>
      <c r="F1106" s="33" t="s">
        <v>3389</v>
      </c>
      <c r="G1106" s="33" t="s">
        <v>3488</v>
      </c>
      <c r="H1106" t="s">
        <v>7863</v>
      </c>
      <c r="I1106" s="2">
        <v>229998960</v>
      </c>
      <c r="J1106" s="33" t="s">
        <v>7864</v>
      </c>
      <c r="K1106" s="33" t="s">
        <v>4794</v>
      </c>
      <c r="L1106" s="33" t="s">
        <v>4299</v>
      </c>
      <c r="M1106" s="33" t="s">
        <v>131</v>
      </c>
      <c r="N1106" s="33" t="s">
        <v>7865</v>
      </c>
      <c r="O1106" s="33" t="s">
        <v>3377</v>
      </c>
      <c r="P1106" s="33" t="s">
        <v>131</v>
      </c>
      <c r="Q1106" s="33" t="s">
        <v>3378</v>
      </c>
      <c r="R1106" s="33" t="s">
        <v>3556</v>
      </c>
      <c r="S1106">
        <v>963</v>
      </c>
      <c r="U1106" s="39" t="s">
        <v>3399</v>
      </c>
    </row>
    <row r="1107" spans="1:21" x14ac:dyDescent="0.35">
      <c r="A1107" s="33">
        <v>401018</v>
      </c>
      <c r="B1107" s="33" t="s">
        <v>1825</v>
      </c>
      <c r="C1107" s="33">
        <v>1512251</v>
      </c>
      <c r="D1107" s="33" t="s">
        <v>3289</v>
      </c>
      <c r="E1107" s="33" t="s">
        <v>7866</v>
      </c>
      <c r="F1107" s="33" t="s">
        <v>3389</v>
      </c>
      <c r="G1107" s="33" t="s">
        <v>3488</v>
      </c>
      <c r="H1107" t="s">
        <v>7867</v>
      </c>
      <c r="I1107" s="2">
        <v>265547430</v>
      </c>
      <c r="J1107" s="33" t="s">
        <v>7868</v>
      </c>
      <c r="K1107" s="33" t="s">
        <v>7099</v>
      </c>
      <c r="L1107" s="33" t="s">
        <v>3394</v>
      </c>
      <c r="M1107" s="33" t="s">
        <v>3394</v>
      </c>
      <c r="N1107" s="33" t="s">
        <v>7869</v>
      </c>
      <c r="O1107" s="33" t="s">
        <v>3386</v>
      </c>
      <c r="P1107" s="33" t="s">
        <v>584</v>
      </c>
      <c r="Q1107" s="33" t="s">
        <v>3378</v>
      </c>
      <c r="R1107" s="33" t="s">
        <v>5222</v>
      </c>
      <c r="S1107">
        <v>1192</v>
      </c>
      <c r="U1107" s="39" t="s">
        <v>3399</v>
      </c>
    </row>
    <row r="1108" spans="1:21" x14ac:dyDescent="0.35">
      <c r="A1108" s="33">
        <v>401031</v>
      </c>
      <c r="B1108" s="33" t="s">
        <v>2021</v>
      </c>
      <c r="C1108" s="33">
        <v>308844</v>
      </c>
      <c r="D1108" s="33" t="s">
        <v>3302</v>
      </c>
      <c r="E1108" s="33" t="s">
        <v>7870</v>
      </c>
      <c r="F1108" s="33" t="s">
        <v>3389</v>
      </c>
      <c r="G1108" s="33" t="s">
        <v>3488</v>
      </c>
      <c r="H1108" t="s">
        <v>7871</v>
      </c>
      <c r="I1108" s="2">
        <v>253479890</v>
      </c>
      <c r="J1108" s="33" t="s">
        <v>7872</v>
      </c>
      <c r="K1108" s="33" t="s">
        <v>7873</v>
      </c>
      <c r="L1108" s="33" t="s">
        <v>4252</v>
      </c>
      <c r="M1108" s="33" t="s">
        <v>128</v>
      </c>
      <c r="N1108" s="33" t="s">
        <v>7874</v>
      </c>
      <c r="O1108" s="33" t="s">
        <v>3377</v>
      </c>
      <c r="P1108" s="33" t="s">
        <v>128</v>
      </c>
      <c r="Q1108" s="33" t="s">
        <v>3378</v>
      </c>
      <c r="R1108" s="33" t="s">
        <v>3461</v>
      </c>
      <c r="S1108">
        <v>909</v>
      </c>
      <c r="U1108" s="39" t="s">
        <v>3399</v>
      </c>
    </row>
    <row r="1109" spans="1:21" x14ac:dyDescent="0.35">
      <c r="A1109" s="33">
        <v>401079</v>
      </c>
      <c r="B1109" s="33" t="s">
        <v>1269</v>
      </c>
      <c r="C1109" s="33">
        <v>1714208</v>
      </c>
      <c r="D1109" s="33" t="s">
        <v>3128</v>
      </c>
      <c r="E1109" s="33" t="s">
        <v>7875</v>
      </c>
      <c r="F1109" s="33" t="s">
        <v>3389</v>
      </c>
      <c r="G1109" s="33" t="s">
        <v>3488</v>
      </c>
      <c r="H1109" t="s">
        <v>7876</v>
      </c>
      <c r="I1109" s="2">
        <v>259309430</v>
      </c>
      <c r="J1109" s="33" t="s">
        <v>7877</v>
      </c>
      <c r="K1109" s="33" t="s">
        <v>5584</v>
      </c>
      <c r="L1109" s="33" t="s">
        <v>4231</v>
      </c>
      <c r="M1109" s="33" t="s">
        <v>4231</v>
      </c>
      <c r="N1109" s="33" t="s">
        <v>7878</v>
      </c>
      <c r="O1109" s="33" t="s">
        <v>3377</v>
      </c>
      <c r="P1109" s="33" t="s">
        <v>813</v>
      </c>
      <c r="Q1109" s="33" t="s">
        <v>3378</v>
      </c>
      <c r="R1109" s="33" t="s">
        <v>3556</v>
      </c>
      <c r="S1109">
        <v>834</v>
      </c>
      <c r="U1109" s="39" t="s">
        <v>3399</v>
      </c>
    </row>
    <row r="1110" spans="1:21" x14ac:dyDescent="0.35">
      <c r="A1110" s="33">
        <v>401092</v>
      </c>
      <c r="B1110" s="33" t="s">
        <v>988</v>
      </c>
      <c r="C1110" s="33">
        <v>503784</v>
      </c>
      <c r="D1110" s="33" t="s">
        <v>2979</v>
      </c>
      <c r="E1110" s="33" t="s">
        <v>7879</v>
      </c>
      <c r="F1110" s="33" t="s">
        <v>3389</v>
      </c>
      <c r="G1110" s="33" t="s">
        <v>3488</v>
      </c>
      <c r="H1110" t="s">
        <v>7880</v>
      </c>
      <c r="I1110" s="2">
        <v>275310880</v>
      </c>
      <c r="J1110" s="33" t="s">
        <v>7881</v>
      </c>
      <c r="K1110" s="33" t="s">
        <v>5963</v>
      </c>
      <c r="L1110" s="33" t="s">
        <v>5964</v>
      </c>
      <c r="M1110" s="33" t="s">
        <v>297</v>
      </c>
      <c r="N1110" s="33" t="s">
        <v>7882</v>
      </c>
      <c r="O1110" s="33" t="s">
        <v>5707</v>
      </c>
      <c r="P1110" s="33" t="s">
        <v>297</v>
      </c>
      <c r="Q1110" s="33" t="s">
        <v>3378</v>
      </c>
      <c r="R1110" s="33" t="s">
        <v>3556</v>
      </c>
      <c r="S1110">
        <v>612</v>
      </c>
      <c r="U1110" s="39" t="s">
        <v>3399</v>
      </c>
    </row>
    <row r="1111" spans="1:21" x14ac:dyDescent="0.35">
      <c r="A1111" s="33">
        <v>401109</v>
      </c>
      <c r="B1111" s="33" t="s">
        <v>1393</v>
      </c>
      <c r="C1111" s="33">
        <v>1106584</v>
      </c>
      <c r="D1111" s="33" t="s">
        <v>3161</v>
      </c>
      <c r="E1111" s="33" t="s">
        <v>7883</v>
      </c>
      <c r="F1111" s="33" t="s">
        <v>3389</v>
      </c>
      <c r="G1111" s="33" t="s">
        <v>3488</v>
      </c>
      <c r="H1111" t="s">
        <v>7884</v>
      </c>
      <c r="I1111" s="2">
        <v>213190380</v>
      </c>
      <c r="J1111" s="33" t="s">
        <v>7885</v>
      </c>
      <c r="K1111" s="33" t="s">
        <v>6688</v>
      </c>
      <c r="L1111" s="33" t="s">
        <v>3416</v>
      </c>
      <c r="M1111" s="33" t="s">
        <v>3416</v>
      </c>
      <c r="N1111" s="33" t="s">
        <v>7886</v>
      </c>
      <c r="O1111" s="33" t="s">
        <v>3386</v>
      </c>
      <c r="P1111" s="33" t="s">
        <v>497</v>
      </c>
      <c r="Q1111" s="33" t="s">
        <v>3378</v>
      </c>
      <c r="R1111" s="33" t="s">
        <v>3461</v>
      </c>
      <c r="S1111">
        <v>1030</v>
      </c>
      <c r="U1111" s="39" t="s">
        <v>3399</v>
      </c>
    </row>
    <row r="1112" spans="1:21" x14ac:dyDescent="0.35">
      <c r="A1112" s="33">
        <v>401249</v>
      </c>
      <c r="B1112" s="33" t="s">
        <v>1632</v>
      </c>
      <c r="C1112" s="33">
        <v>603779</v>
      </c>
      <c r="D1112" s="33" t="s">
        <v>3169</v>
      </c>
      <c r="E1112" s="33" t="s">
        <v>7887</v>
      </c>
      <c r="F1112" s="33" t="s">
        <v>3389</v>
      </c>
      <c r="G1112" s="33" t="s">
        <v>3488</v>
      </c>
      <c r="H1112" t="s">
        <v>7888</v>
      </c>
      <c r="I1112" s="2">
        <v>239497570</v>
      </c>
      <c r="J1112" s="33" t="s">
        <v>7889</v>
      </c>
      <c r="K1112" s="33" t="s">
        <v>6191</v>
      </c>
      <c r="L1112" s="33" t="s">
        <v>117</v>
      </c>
      <c r="M1112" s="33" t="s">
        <v>117</v>
      </c>
      <c r="N1112" s="33" t="s">
        <v>7890</v>
      </c>
      <c r="O1112" s="33" t="s">
        <v>5707</v>
      </c>
      <c r="P1112" s="33" t="s">
        <v>117</v>
      </c>
      <c r="Q1112" s="33" t="s">
        <v>3378</v>
      </c>
      <c r="R1112" s="33" t="s">
        <v>3398</v>
      </c>
      <c r="S1112">
        <v>545</v>
      </c>
      <c r="U1112" s="39" t="s">
        <v>3399</v>
      </c>
    </row>
    <row r="1113" spans="1:21" x14ac:dyDescent="0.35">
      <c r="A1113" s="33">
        <v>401316</v>
      </c>
      <c r="B1113" s="33" t="s">
        <v>1838</v>
      </c>
      <c r="C1113" s="33">
        <v>1512456</v>
      </c>
      <c r="D1113" s="33" t="s">
        <v>3292</v>
      </c>
      <c r="E1113" s="33" t="s">
        <v>7891</v>
      </c>
      <c r="F1113" s="33" t="s">
        <v>3389</v>
      </c>
      <c r="G1113" s="33" t="s">
        <v>3488</v>
      </c>
      <c r="H1113" t="s">
        <v>7892</v>
      </c>
      <c r="I1113" s="2">
        <v>265708500</v>
      </c>
      <c r="J1113" s="33" t="s">
        <v>7893</v>
      </c>
      <c r="K1113" s="33" t="s">
        <v>7099</v>
      </c>
      <c r="L1113" s="33" t="s">
        <v>3394</v>
      </c>
      <c r="M1113" s="33" t="s">
        <v>3394</v>
      </c>
      <c r="N1113" s="33" t="s">
        <v>7894</v>
      </c>
      <c r="O1113" s="33" t="s">
        <v>3386</v>
      </c>
      <c r="P1113" s="33" t="s">
        <v>584</v>
      </c>
      <c r="Q1113" s="33" t="s">
        <v>3378</v>
      </c>
      <c r="R1113" s="33" t="s">
        <v>3398</v>
      </c>
      <c r="S1113">
        <v>1390</v>
      </c>
      <c r="U1113" s="39" t="s">
        <v>3399</v>
      </c>
    </row>
    <row r="1114" spans="1:21" x14ac:dyDescent="0.35">
      <c r="A1114" s="33">
        <v>401419</v>
      </c>
      <c r="B1114" s="33" t="s">
        <v>1676</v>
      </c>
      <c r="C1114" s="33">
        <v>1414071</v>
      </c>
      <c r="D1114" s="33" t="s">
        <v>3228</v>
      </c>
      <c r="E1114" s="33" t="s">
        <v>7895</v>
      </c>
      <c r="F1114" s="33" t="s">
        <v>3389</v>
      </c>
      <c r="G1114" s="33" t="s">
        <v>3488</v>
      </c>
      <c r="H1114" t="s">
        <v>7896</v>
      </c>
      <c r="I1114" s="2">
        <v>243999040</v>
      </c>
      <c r="J1114" s="33" t="s">
        <v>7897</v>
      </c>
      <c r="K1114" s="33" t="s">
        <v>6827</v>
      </c>
      <c r="L1114" s="33" t="s">
        <v>6828</v>
      </c>
      <c r="M1114" s="33" t="s">
        <v>3405</v>
      </c>
      <c r="N1114" s="33" t="s">
        <v>6833</v>
      </c>
      <c r="O1114" s="33" t="s">
        <v>3386</v>
      </c>
      <c r="P1114" s="33" t="s">
        <v>467</v>
      </c>
      <c r="Q1114" s="33" t="s">
        <v>3378</v>
      </c>
      <c r="R1114" s="33" t="s">
        <v>3398</v>
      </c>
      <c r="S1114">
        <v>881</v>
      </c>
      <c r="U1114" s="39" t="s">
        <v>3399</v>
      </c>
    </row>
    <row r="1115" spans="1:21" x14ac:dyDescent="0.35">
      <c r="A1115" s="33">
        <v>401468</v>
      </c>
      <c r="B1115" s="33" t="s">
        <v>2209</v>
      </c>
      <c r="C1115" s="33">
        <v>1317381</v>
      </c>
      <c r="D1115" s="33" t="s">
        <v>3335</v>
      </c>
      <c r="E1115" s="33" t="s">
        <v>7898</v>
      </c>
      <c r="F1115" s="33" t="s">
        <v>3389</v>
      </c>
      <c r="G1115" s="33" t="s">
        <v>3488</v>
      </c>
      <c r="H1115" t="s">
        <v>7899</v>
      </c>
      <c r="I1115" s="2">
        <v>227150440</v>
      </c>
      <c r="J1115" s="33" t="s">
        <v>7900</v>
      </c>
      <c r="K1115" s="33" t="s">
        <v>5330</v>
      </c>
      <c r="L1115" s="33" t="s">
        <v>4786</v>
      </c>
      <c r="M1115" s="33" t="s">
        <v>131</v>
      </c>
      <c r="N1115" s="33" t="s">
        <v>7901</v>
      </c>
      <c r="O1115" s="33" t="s">
        <v>3377</v>
      </c>
      <c r="P1115" s="33" t="s">
        <v>131</v>
      </c>
      <c r="Q1115" s="33" t="s">
        <v>3378</v>
      </c>
      <c r="R1115" s="33" t="s">
        <v>3556</v>
      </c>
      <c r="S1115">
        <v>1333</v>
      </c>
      <c r="U1115" s="39" t="s">
        <v>3399</v>
      </c>
    </row>
    <row r="1116" spans="1:21" x14ac:dyDescent="0.35">
      <c r="A1116" s="33">
        <v>401470</v>
      </c>
      <c r="B1116" s="33" t="s">
        <v>1652</v>
      </c>
      <c r="C1116" s="33">
        <v>605462</v>
      </c>
      <c r="D1116" s="33" t="s">
        <v>3180</v>
      </c>
      <c r="E1116" s="33" t="s">
        <v>7902</v>
      </c>
      <c r="F1116" s="33" t="s">
        <v>3389</v>
      </c>
      <c r="G1116" s="33" t="s">
        <v>3488</v>
      </c>
      <c r="H1116" t="s">
        <v>7903</v>
      </c>
      <c r="I1116" s="2">
        <v>233401050</v>
      </c>
      <c r="J1116" s="33" t="s">
        <v>7904</v>
      </c>
      <c r="K1116" s="33" t="s">
        <v>6218</v>
      </c>
      <c r="L1116" s="33" t="s">
        <v>6219</v>
      </c>
      <c r="M1116" s="33" t="s">
        <v>117</v>
      </c>
      <c r="N1116" s="33" t="s">
        <v>7905</v>
      </c>
      <c r="O1116" s="33" t="s">
        <v>5707</v>
      </c>
      <c r="P1116" s="33" t="s">
        <v>117</v>
      </c>
      <c r="Q1116" s="33" t="s">
        <v>3378</v>
      </c>
      <c r="R1116" s="33" t="s">
        <v>3556</v>
      </c>
      <c r="S1116">
        <v>1097</v>
      </c>
      <c r="U1116" s="39" t="s">
        <v>3399</v>
      </c>
    </row>
    <row r="1117" spans="1:21" x14ac:dyDescent="0.35">
      <c r="A1117" s="33">
        <v>401481</v>
      </c>
      <c r="B1117" s="33" t="s">
        <v>1851</v>
      </c>
      <c r="C1117" s="33">
        <v>1510226</v>
      </c>
      <c r="D1117" s="33" t="s">
        <v>3295</v>
      </c>
      <c r="E1117" s="33" t="s">
        <v>7906</v>
      </c>
      <c r="F1117" s="33" t="s">
        <v>3389</v>
      </c>
      <c r="G1117" s="33" t="s">
        <v>3488</v>
      </c>
      <c r="H1117" t="s">
        <v>7907</v>
      </c>
      <c r="I1117" s="2">
        <v>212276600</v>
      </c>
      <c r="J1117" s="33" t="s">
        <v>7908</v>
      </c>
      <c r="K1117" s="33" t="s">
        <v>7016</v>
      </c>
      <c r="L1117" s="33" t="s">
        <v>7012</v>
      </c>
      <c r="M1117" s="33" t="s">
        <v>3394</v>
      </c>
      <c r="N1117" s="33" t="s">
        <v>7909</v>
      </c>
      <c r="O1117" s="33" t="s">
        <v>3386</v>
      </c>
      <c r="P1117" s="33" t="s">
        <v>584</v>
      </c>
      <c r="Q1117" s="33" t="s">
        <v>3378</v>
      </c>
      <c r="R1117" s="33" t="s">
        <v>3398</v>
      </c>
      <c r="S1117">
        <v>1396</v>
      </c>
      <c r="U1117" s="39" t="s">
        <v>3399</v>
      </c>
    </row>
    <row r="1118" spans="1:21" x14ac:dyDescent="0.35">
      <c r="A1118" s="33">
        <v>401602</v>
      </c>
      <c r="B1118" s="33" t="s">
        <v>1865</v>
      </c>
      <c r="C1118" s="33">
        <v>1503755</v>
      </c>
      <c r="D1118" s="33" t="s">
        <v>3298</v>
      </c>
      <c r="E1118" s="33" t="s">
        <v>7910</v>
      </c>
      <c r="F1118" s="33" t="s">
        <v>3389</v>
      </c>
      <c r="G1118" s="33" t="s">
        <v>3488</v>
      </c>
      <c r="H1118" t="s">
        <v>7911</v>
      </c>
      <c r="I1118" s="2">
        <v>212736220</v>
      </c>
      <c r="J1118" s="33" t="s">
        <v>7912</v>
      </c>
      <c r="K1118" s="33" t="s">
        <v>7066</v>
      </c>
      <c r="L1118" s="33" t="s">
        <v>6700</v>
      </c>
      <c r="M1118" s="33" t="s">
        <v>3394</v>
      </c>
      <c r="N1118" s="33" t="s">
        <v>7913</v>
      </c>
      <c r="O1118" s="33" t="s">
        <v>3386</v>
      </c>
      <c r="P1118" s="33" t="s">
        <v>584</v>
      </c>
      <c r="Q1118" s="33" t="s">
        <v>3378</v>
      </c>
      <c r="R1118" s="33" t="s">
        <v>3461</v>
      </c>
      <c r="S1118">
        <v>1002</v>
      </c>
      <c r="U1118" s="39" t="s">
        <v>3399</v>
      </c>
    </row>
    <row r="1119" spans="1:21" x14ac:dyDescent="0.35">
      <c r="A1119" s="33">
        <v>401626</v>
      </c>
      <c r="B1119" s="33" t="s">
        <v>1413</v>
      </c>
      <c r="C1119" s="33">
        <v>1823050</v>
      </c>
      <c r="D1119" s="33" t="s">
        <v>3074</v>
      </c>
      <c r="E1119" s="33" t="s">
        <v>7914</v>
      </c>
      <c r="F1119" s="33" t="s">
        <v>3389</v>
      </c>
      <c r="G1119" s="33" t="s">
        <v>3488</v>
      </c>
      <c r="H1119" t="s">
        <v>7915</v>
      </c>
      <c r="I1119" s="2">
        <v>232480190</v>
      </c>
      <c r="J1119" s="33" t="s">
        <v>7916</v>
      </c>
      <c r="K1119" s="33" t="s">
        <v>5923</v>
      </c>
      <c r="L1119" s="33" t="s">
        <v>120</v>
      </c>
      <c r="M1119" s="33" t="s">
        <v>120</v>
      </c>
      <c r="N1119" s="33" t="s">
        <v>7917</v>
      </c>
      <c r="O1119" s="33" t="s">
        <v>5707</v>
      </c>
      <c r="P1119" s="33" t="s">
        <v>120</v>
      </c>
      <c r="Q1119" s="33" t="s">
        <v>3378</v>
      </c>
      <c r="R1119" s="33" t="s">
        <v>3556</v>
      </c>
      <c r="S1119">
        <v>1504</v>
      </c>
      <c r="U1119" s="39" t="s">
        <v>3399</v>
      </c>
    </row>
    <row r="1120" spans="1:21" x14ac:dyDescent="0.35">
      <c r="A1120" s="33">
        <v>401675</v>
      </c>
      <c r="B1120" s="33" t="s">
        <v>2213</v>
      </c>
      <c r="C1120" s="33">
        <v>1313392</v>
      </c>
      <c r="D1120" s="33" t="s">
        <v>3336</v>
      </c>
      <c r="E1120" s="33" t="s">
        <v>7918</v>
      </c>
      <c r="F1120" s="33" t="s">
        <v>3389</v>
      </c>
      <c r="G1120" s="33" t="s">
        <v>3488</v>
      </c>
      <c r="H1120" t="s">
        <v>7919</v>
      </c>
      <c r="I1120" s="2">
        <v>252298490</v>
      </c>
      <c r="J1120" s="33" t="s">
        <v>7920</v>
      </c>
      <c r="K1120" s="33" t="s">
        <v>5245</v>
      </c>
      <c r="L1120" s="33" t="s">
        <v>5246</v>
      </c>
      <c r="M1120" s="33" t="s">
        <v>131</v>
      </c>
      <c r="N1120" s="33" t="s">
        <v>7921</v>
      </c>
      <c r="O1120" s="33" t="s">
        <v>3377</v>
      </c>
      <c r="P1120" s="33" t="s">
        <v>131</v>
      </c>
      <c r="Q1120" s="33" t="s">
        <v>3378</v>
      </c>
      <c r="R1120" s="33" t="s">
        <v>3398</v>
      </c>
      <c r="S1120">
        <v>1268</v>
      </c>
      <c r="U1120" s="39" t="s">
        <v>3399</v>
      </c>
    </row>
    <row r="1121" spans="1:21" x14ac:dyDescent="0.35">
      <c r="A1121" s="33">
        <v>401687</v>
      </c>
      <c r="B1121" s="33" t="s">
        <v>1525</v>
      </c>
      <c r="C1121" s="33">
        <v>1303127</v>
      </c>
      <c r="D1121" s="33" t="s">
        <v>3232</v>
      </c>
      <c r="E1121" s="33" t="s">
        <v>7922</v>
      </c>
      <c r="F1121" s="33" t="s">
        <v>3389</v>
      </c>
      <c r="G1121" s="33" t="s">
        <v>3488</v>
      </c>
      <c r="H1121" t="s">
        <v>7923</v>
      </c>
      <c r="I1121" s="2">
        <v>255310720</v>
      </c>
      <c r="J1121" s="33" t="s">
        <v>7924</v>
      </c>
      <c r="K1121" s="33" t="s">
        <v>4840</v>
      </c>
      <c r="L1121" s="33" t="s">
        <v>4805</v>
      </c>
      <c r="M1121" s="33" t="s">
        <v>131</v>
      </c>
      <c r="N1121" s="33" t="s">
        <v>4861</v>
      </c>
      <c r="O1121" s="33" t="s">
        <v>3377</v>
      </c>
      <c r="P1121" s="33" t="s">
        <v>132</v>
      </c>
      <c r="Q1121" s="33" t="s">
        <v>3378</v>
      </c>
      <c r="R1121" s="33" t="s">
        <v>3398</v>
      </c>
      <c r="S1121">
        <v>978</v>
      </c>
      <c r="U1121" s="39" t="s">
        <v>3399</v>
      </c>
    </row>
    <row r="1122" spans="1:21" x14ac:dyDescent="0.35">
      <c r="A1122" s="33">
        <v>401729</v>
      </c>
      <c r="B1122" s="33" t="s">
        <v>1879</v>
      </c>
      <c r="C1122" s="33">
        <v>1503812</v>
      </c>
      <c r="D1122" s="33" t="s">
        <v>3301</v>
      </c>
      <c r="E1122" s="33" t="s">
        <v>7925</v>
      </c>
      <c r="F1122" s="33" t="s">
        <v>3389</v>
      </c>
      <c r="G1122" s="33" t="s">
        <v>3488</v>
      </c>
      <c r="H1122" t="s">
        <v>7926</v>
      </c>
      <c r="I1122" s="2">
        <v>212738230</v>
      </c>
      <c r="J1122" s="33" t="s">
        <v>7927</v>
      </c>
      <c r="K1122" s="33" t="s">
        <v>7066</v>
      </c>
      <c r="L1122" s="33" t="s">
        <v>6700</v>
      </c>
      <c r="M1122" s="33" t="s">
        <v>3394</v>
      </c>
      <c r="N1122" s="33" t="s">
        <v>7928</v>
      </c>
      <c r="O1122" s="33" t="s">
        <v>3386</v>
      </c>
      <c r="P1122" s="33" t="s">
        <v>584</v>
      </c>
      <c r="Q1122" s="33" t="s">
        <v>3378</v>
      </c>
      <c r="R1122" s="33" t="s">
        <v>3556</v>
      </c>
      <c r="S1122">
        <v>768</v>
      </c>
      <c r="U1122" s="39" t="s">
        <v>3399</v>
      </c>
    </row>
    <row r="1123" spans="1:21" x14ac:dyDescent="0.35">
      <c r="A1123" s="33">
        <v>401766</v>
      </c>
      <c r="B1123" s="33" t="s">
        <v>2217</v>
      </c>
      <c r="C1123" s="33">
        <v>1312436</v>
      </c>
      <c r="D1123" s="33" t="s">
        <v>3337</v>
      </c>
      <c r="E1123" s="33" t="s">
        <v>7929</v>
      </c>
      <c r="F1123" s="33" t="s">
        <v>3389</v>
      </c>
      <c r="G1123" s="33" t="s">
        <v>3488</v>
      </c>
      <c r="H1123" t="s">
        <v>7930</v>
      </c>
      <c r="I1123" s="2">
        <v>225072670</v>
      </c>
      <c r="J1123" s="33" t="s">
        <v>7931</v>
      </c>
      <c r="K1123" s="33" t="s">
        <v>4304</v>
      </c>
      <c r="L1123" s="33" t="s">
        <v>131</v>
      </c>
      <c r="M1123" s="33" t="s">
        <v>131</v>
      </c>
      <c r="N1123" s="33" t="s">
        <v>7932</v>
      </c>
      <c r="O1123" s="33" t="s">
        <v>3377</v>
      </c>
      <c r="P1123" s="33" t="s">
        <v>131</v>
      </c>
      <c r="Q1123" s="33" t="s">
        <v>3378</v>
      </c>
      <c r="R1123" s="33" t="s">
        <v>3398</v>
      </c>
      <c r="S1123">
        <v>1030</v>
      </c>
      <c r="U1123" s="39" t="s">
        <v>3399</v>
      </c>
    </row>
    <row r="1124" spans="1:21" x14ac:dyDescent="0.35">
      <c r="A1124" s="33">
        <v>401778</v>
      </c>
      <c r="B1124" s="33" t="s">
        <v>1416</v>
      </c>
      <c r="C1124" s="33">
        <v>1106713</v>
      </c>
      <c r="D1124" s="33" t="s">
        <v>3172</v>
      </c>
      <c r="E1124" s="33" t="s">
        <v>7933</v>
      </c>
      <c r="F1124" s="33" t="s">
        <v>3389</v>
      </c>
      <c r="G1124" s="33" t="s">
        <v>3488</v>
      </c>
      <c r="H1124" t="s">
        <v>7934</v>
      </c>
      <c r="I1124" s="2">
        <v>213617440</v>
      </c>
      <c r="J1124" s="33" t="s">
        <v>7935</v>
      </c>
      <c r="K1124" s="33" t="s">
        <v>6688</v>
      </c>
      <c r="L1124" s="33" t="s">
        <v>3416</v>
      </c>
      <c r="M1124" s="33" t="s">
        <v>3416</v>
      </c>
      <c r="N1124" s="33" t="s">
        <v>7936</v>
      </c>
      <c r="O1124" s="33" t="s">
        <v>3386</v>
      </c>
      <c r="P1124" s="33" t="s">
        <v>497</v>
      </c>
      <c r="Q1124" s="33" t="s">
        <v>3378</v>
      </c>
      <c r="R1124" s="33" t="s">
        <v>3439</v>
      </c>
      <c r="S1124">
        <v>686</v>
      </c>
      <c r="T1124" s="2" t="s">
        <v>64</v>
      </c>
      <c r="U1124" s="39" t="s">
        <v>64</v>
      </c>
    </row>
    <row r="1125" spans="1:21" x14ac:dyDescent="0.35">
      <c r="A1125" s="33">
        <v>401882</v>
      </c>
      <c r="B1125" s="33" t="s">
        <v>2030</v>
      </c>
      <c r="C1125" s="33">
        <v>306499</v>
      </c>
      <c r="D1125" s="33" t="s">
        <v>3305</v>
      </c>
      <c r="E1125" s="33" t="s">
        <v>7937</v>
      </c>
      <c r="F1125" s="33" t="s">
        <v>3389</v>
      </c>
      <c r="G1125" s="33" t="s">
        <v>3488</v>
      </c>
      <c r="H1125" t="s">
        <v>7938</v>
      </c>
      <c r="I1125" s="2">
        <v>253969450</v>
      </c>
      <c r="J1125" s="33" t="s">
        <v>7939</v>
      </c>
      <c r="K1125" s="33" t="s">
        <v>4533</v>
      </c>
      <c r="L1125" s="33" t="s">
        <v>4530</v>
      </c>
      <c r="M1125" s="33" t="s">
        <v>128</v>
      </c>
      <c r="N1125" s="33" t="s">
        <v>7940</v>
      </c>
      <c r="O1125" s="33" t="s">
        <v>3377</v>
      </c>
      <c r="P1125" s="33" t="s">
        <v>128</v>
      </c>
      <c r="Q1125" s="33" t="s">
        <v>3378</v>
      </c>
      <c r="R1125" s="33" t="s">
        <v>3556</v>
      </c>
      <c r="S1125">
        <v>1097</v>
      </c>
      <c r="U1125" s="39" t="s">
        <v>3399</v>
      </c>
    </row>
    <row r="1126" spans="1:21" x14ac:dyDescent="0.35">
      <c r="A1126" s="33">
        <v>401936</v>
      </c>
      <c r="B1126" s="33" t="s">
        <v>2221</v>
      </c>
      <c r="C1126" s="33">
        <v>1317837</v>
      </c>
      <c r="D1126" s="33" t="s">
        <v>3338</v>
      </c>
      <c r="E1126" s="33" t="s">
        <v>7941</v>
      </c>
      <c r="F1126" s="33" t="s">
        <v>3389</v>
      </c>
      <c r="G1126" s="33" t="s">
        <v>3488</v>
      </c>
      <c r="H1126" t="s">
        <v>7942</v>
      </c>
      <c r="I1126" s="2">
        <v>227727200</v>
      </c>
      <c r="J1126" s="33" t="s">
        <v>7943</v>
      </c>
      <c r="K1126" s="33" t="s">
        <v>5330</v>
      </c>
      <c r="L1126" s="33" t="s">
        <v>4786</v>
      </c>
      <c r="M1126" s="33" t="s">
        <v>131</v>
      </c>
      <c r="N1126" s="33" t="s">
        <v>7944</v>
      </c>
      <c r="O1126" s="33" t="s">
        <v>3377</v>
      </c>
      <c r="P1126" s="33" t="s">
        <v>131</v>
      </c>
      <c r="Q1126" s="33" t="s">
        <v>3378</v>
      </c>
      <c r="R1126" s="33" t="s">
        <v>3398</v>
      </c>
      <c r="S1126">
        <v>1179</v>
      </c>
      <c r="U1126" s="39" t="s">
        <v>3399</v>
      </c>
    </row>
    <row r="1127" spans="1:21" x14ac:dyDescent="0.35">
      <c r="A1127" s="33">
        <v>401948</v>
      </c>
      <c r="B1127" s="33" t="s">
        <v>1892</v>
      </c>
      <c r="C1127" s="33">
        <v>1507032</v>
      </c>
      <c r="D1127" s="33" t="s">
        <v>3304</v>
      </c>
      <c r="E1127" s="33" t="s">
        <v>7945</v>
      </c>
      <c r="F1127" s="33" t="s">
        <v>3389</v>
      </c>
      <c r="G1127" s="33" t="s">
        <v>3488</v>
      </c>
      <c r="H1127" t="s">
        <v>7946</v>
      </c>
      <c r="I1127" s="2">
        <v>212326280</v>
      </c>
      <c r="J1127" s="33" t="s">
        <v>7947</v>
      </c>
      <c r="K1127" s="33" t="s">
        <v>7396</v>
      </c>
      <c r="L1127" s="33" t="s">
        <v>6663</v>
      </c>
      <c r="M1127" s="33" t="s">
        <v>3394</v>
      </c>
      <c r="N1127" s="33" t="s">
        <v>7948</v>
      </c>
      <c r="O1127" s="33" t="s">
        <v>3386</v>
      </c>
      <c r="P1127" s="33" t="s">
        <v>584</v>
      </c>
      <c r="Q1127" s="33" t="s">
        <v>3378</v>
      </c>
      <c r="R1127" s="33" t="s">
        <v>3398</v>
      </c>
      <c r="S1127">
        <v>1637</v>
      </c>
      <c r="U1127" s="39" t="s">
        <v>3399</v>
      </c>
    </row>
    <row r="1128" spans="1:21" x14ac:dyDescent="0.35">
      <c r="A1128" s="33">
        <v>401997</v>
      </c>
      <c r="B1128" s="33" t="s">
        <v>2225</v>
      </c>
      <c r="C1128" s="33">
        <v>1316007</v>
      </c>
      <c r="D1128" s="33" t="s">
        <v>3339</v>
      </c>
      <c r="E1128" s="33" t="s">
        <v>7949</v>
      </c>
      <c r="F1128" s="33" t="s">
        <v>3389</v>
      </c>
      <c r="G1128" s="33" t="s">
        <v>3488</v>
      </c>
      <c r="H1128" t="s">
        <v>7950</v>
      </c>
      <c r="I1128" s="2">
        <v>252640400</v>
      </c>
      <c r="J1128" s="33" t="s">
        <v>5320</v>
      </c>
      <c r="K1128" s="33" t="s">
        <v>5321</v>
      </c>
      <c r="L1128" s="33" t="s">
        <v>4310</v>
      </c>
      <c r="M1128" s="33" t="s">
        <v>131</v>
      </c>
      <c r="N1128" s="33" t="s">
        <v>5322</v>
      </c>
      <c r="O1128" s="33" t="s">
        <v>3377</v>
      </c>
      <c r="P1128" s="33" t="s">
        <v>131</v>
      </c>
      <c r="Q1128" s="33" t="s">
        <v>3378</v>
      </c>
      <c r="R1128" s="33" t="s">
        <v>3398</v>
      </c>
      <c r="S1128">
        <v>1258</v>
      </c>
      <c r="U1128" s="39" t="s">
        <v>3399</v>
      </c>
    </row>
    <row r="1129" spans="1:21" x14ac:dyDescent="0.35">
      <c r="A1129" s="33">
        <v>402011</v>
      </c>
      <c r="B1129" s="33" t="s">
        <v>2229</v>
      </c>
      <c r="C1129" s="33">
        <v>1308345</v>
      </c>
      <c r="D1129" s="33" t="s">
        <v>3340</v>
      </c>
      <c r="E1129" s="33" t="s">
        <v>7951</v>
      </c>
      <c r="F1129" s="33" t="s">
        <v>3389</v>
      </c>
      <c r="G1129" s="33" t="s">
        <v>3488</v>
      </c>
      <c r="H1129" t="s">
        <v>7952</v>
      </c>
      <c r="I1129" s="2">
        <v>229396250</v>
      </c>
      <c r="J1129" s="33" t="s">
        <v>7953</v>
      </c>
      <c r="K1129" s="33" t="s">
        <v>4794</v>
      </c>
      <c r="L1129" s="33" t="s">
        <v>4299</v>
      </c>
      <c r="M1129" s="33" t="s">
        <v>131</v>
      </c>
      <c r="N1129" s="33" t="s">
        <v>7954</v>
      </c>
      <c r="O1129" s="33" t="s">
        <v>3377</v>
      </c>
      <c r="P1129" s="33" t="s">
        <v>131</v>
      </c>
      <c r="Q1129" s="33" t="s">
        <v>3378</v>
      </c>
      <c r="R1129" s="33" t="s">
        <v>3398</v>
      </c>
      <c r="S1129">
        <v>1328</v>
      </c>
      <c r="U1129" s="39" t="s">
        <v>3399</v>
      </c>
    </row>
    <row r="1130" spans="1:21" x14ac:dyDescent="0.35">
      <c r="A1130" s="33">
        <v>402114</v>
      </c>
      <c r="B1130" s="33" t="s">
        <v>1905</v>
      </c>
      <c r="C1130" s="33">
        <v>1510882</v>
      </c>
      <c r="D1130" s="33" t="s">
        <v>3307</v>
      </c>
      <c r="E1130" s="33" t="s">
        <v>7955</v>
      </c>
      <c r="F1130" s="33" t="s">
        <v>3389</v>
      </c>
      <c r="G1130" s="33" t="s">
        <v>3488</v>
      </c>
      <c r="H1130" t="s">
        <v>7956</v>
      </c>
      <c r="I1130" s="2">
        <v>212269790</v>
      </c>
      <c r="J1130" s="33" t="s">
        <v>7957</v>
      </c>
      <c r="K1130" s="33" t="s">
        <v>7029</v>
      </c>
      <c r="L1130" s="33" t="s">
        <v>7012</v>
      </c>
      <c r="M1130" s="33" t="s">
        <v>3394</v>
      </c>
      <c r="N1130" s="33" t="s">
        <v>7958</v>
      </c>
      <c r="O1130" s="33" t="s">
        <v>3386</v>
      </c>
      <c r="P1130" s="33" t="s">
        <v>584</v>
      </c>
      <c r="Q1130" s="33" t="s">
        <v>3378</v>
      </c>
      <c r="R1130" s="33" t="s">
        <v>3398</v>
      </c>
      <c r="S1130">
        <v>1186</v>
      </c>
      <c r="U1130" s="39" t="s">
        <v>3399</v>
      </c>
    </row>
    <row r="1131" spans="1:21" x14ac:dyDescent="0.35">
      <c r="A1131" s="33">
        <v>402163</v>
      </c>
      <c r="B1131" s="33" t="s">
        <v>1438</v>
      </c>
      <c r="C1131" s="33">
        <v>1106696</v>
      </c>
      <c r="D1131" s="33" t="s">
        <v>3183</v>
      </c>
      <c r="E1131" s="33" t="s">
        <v>7959</v>
      </c>
      <c r="F1131" s="33" t="s">
        <v>3389</v>
      </c>
      <c r="G1131" s="33" t="s">
        <v>3488</v>
      </c>
      <c r="H1131" t="s">
        <v>7960</v>
      </c>
      <c r="I1131" s="2">
        <v>213616630</v>
      </c>
      <c r="J1131" s="33" t="s">
        <v>7961</v>
      </c>
      <c r="K1131" s="33" t="s">
        <v>6688</v>
      </c>
      <c r="L1131" s="33" t="s">
        <v>3416</v>
      </c>
      <c r="M1131" s="33" t="s">
        <v>3416</v>
      </c>
      <c r="N1131" s="33" t="s">
        <v>7962</v>
      </c>
      <c r="O1131" s="33" t="s">
        <v>3386</v>
      </c>
      <c r="P1131" s="33" t="s">
        <v>497</v>
      </c>
      <c r="Q1131" s="33" t="s">
        <v>3378</v>
      </c>
      <c r="R1131" s="33" t="s">
        <v>3398</v>
      </c>
      <c r="S1131">
        <v>271</v>
      </c>
      <c r="U1131" s="39" t="s">
        <v>3399</v>
      </c>
    </row>
    <row r="1132" spans="1:21" x14ac:dyDescent="0.35">
      <c r="A1132" s="33">
        <v>402187</v>
      </c>
      <c r="B1132" s="33" t="s">
        <v>2038</v>
      </c>
      <c r="C1132" s="33">
        <v>308117</v>
      </c>
      <c r="D1132" s="33" t="s">
        <v>3308</v>
      </c>
      <c r="E1132" s="33" t="s">
        <v>7963</v>
      </c>
      <c r="F1132" s="33" t="s">
        <v>3389</v>
      </c>
      <c r="G1132" s="33" t="s">
        <v>3488</v>
      </c>
      <c r="H1132" t="s">
        <v>7964</v>
      </c>
      <c r="I1132" s="2">
        <v>253513240</v>
      </c>
      <c r="J1132" s="33" t="s">
        <v>7965</v>
      </c>
      <c r="K1132" s="33" t="s">
        <v>4353</v>
      </c>
      <c r="L1132" s="33" t="s">
        <v>4252</v>
      </c>
      <c r="M1132" s="33" t="s">
        <v>128</v>
      </c>
      <c r="N1132" s="33" t="s">
        <v>7966</v>
      </c>
      <c r="O1132" s="33" t="s">
        <v>3377</v>
      </c>
      <c r="P1132" s="33" t="s">
        <v>128</v>
      </c>
      <c r="Q1132" s="33" t="s">
        <v>3378</v>
      </c>
      <c r="R1132" s="33" t="s">
        <v>3461</v>
      </c>
      <c r="S1132">
        <v>1305</v>
      </c>
      <c r="U1132" s="39" t="s">
        <v>3399</v>
      </c>
    </row>
    <row r="1133" spans="1:21" x14ac:dyDescent="0.35">
      <c r="A1133" s="33">
        <v>402424</v>
      </c>
      <c r="B1133" s="33" t="s">
        <v>1545</v>
      </c>
      <c r="C1133" s="33">
        <v>1310582</v>
      </c>
      <c r="D1133" s="33" t="s">
        <v>3238</v>
      </c>
      <c r="E1133" s="33" t="s">
        <v>7967</v>
      </c>
      <c r="F1133" s="33" t="s">
        <v>3389</v>
      </c>
      <c r="G1133" s="33" t="s">
        <v>3488</v>
      </c>
      <c r="H1133" t="s">
        <v>7968</v>
      </c>
      <c r="I1133" s="2">
        <v>255782127</v>
      </c>
      <c r="J1133" s="33" t="s">
        <v>4869</v>
      </c>
      <c r="K1133" s="33" t="s">
        <v>4870</v>
      </c>
      <c r="L1133" s="33" t="s">
        <v>4488</v>
      </c>
      <c r="M1133" s="33" t="s">
        <v>131</v>
      </c>
      <c r="N1133" s="33" t="s">
        <v>4871</v>
      </c>
      <c r="O1133" s="33" t="s">
        <v>3377</v>
      </c>
      <c r="P1133" s="33" t="s">
        <v>132</v>
      </c>
      <c r="Q1133" s="33" t="s">
        <v>3378</v>
      </c>
      <c r="R1133" s="33" t="s">
        <v>3556</v>
      </c>
      <c r="S1133">
        <v>1472</v>
      </c>
      <c r="U1133" s="39" t="s">
        <v>3399</v>
      </c>
    </row>
    <row r="1134" spans="1:21" x14ac:dyDescent="0.35">
      <c r="A1134" s="33">
        <v>402473</v>
      </c>
      <c r="B1134" s="33" t="s">
        <v>1565</v>
      </c>
      <c r="C1134" s="33">
        <v>1311034</v>
      </c>
      <c r="D1134" s="33" t="s">
        <v>3242</v>
      </c>
      <c r="E1134" s="33" t="s">
        <v>7969</v>
      </c>
      <c r="F1134" s="33" t="s">
        <v>3389</v>
      </c>
      <c r="G1134" s="33" t="s">
        <v>3488</v>
      </c>
      <c r="H1134" t="s">
        <v>7970</v>
      </c>
      <c r="I1134" s="2">
        <v>255712270</v>
      </c>
      <c r="J1134" s="33" t="s">
        <v>7971</v>
      </c>
      <c r="K1134" s="33" t="s">
        <v>5398</v>
      </c>
      <c r="L1134" s="33" t="s">
        <v>5385</v>
      </c>
      <c r="M1134" s="33" t="s">
        <v>131</v>
      </c>
      <c r="N1134" s="33" t="s">
        <v>7972</v>
      </c>
      <c r="O1134" s="33" t="s">
        <v>3377</v>
      </c>
      <c r="P1134" s="33" t="s">
        <v>132</v>
      </c>
      <c r="Q1134" s="33" t="s">
        <v>3378</v>
      </c>
      <c r="R1134" s="33" t="s">
        <v>3398</v>
      </c>
      <c r="S1134">
        <v>2149</v>
      </c>
      <c r="U1134" s="39" t="s">
        <v>3399</v>
      </c>
    </row>
    <row r="1135" spans="1:21" x14ac:dyDescent="0.35">
      <c r="A1135" s="33">
        <v>402497</v>
      </c>
      <c r="B1135" s="33" t="s">
        <v>1418</v>
      </c>
      <c r="C1135" s="33">
        <v>1014481</v>
      </c>
      <c r="D1135" s="33" t="s">
        <v>3174</v>
      </c>
      <c r="E1135" s="33" t="s">
        <v>7973</v>
      </c>
      <c r="F1135" s="33" t="s">
        <v>3389</v>
      </c>
      <c r="G1135" s="33" t="s">
        <v>3488</v>
      </c>
      <c r="H1135" t="s">
        <v>7974</v>
      </c>
      <c r="I1135" s="2">
        <v>262780340</v>
      </c>
      <c r="J1135" s="33" t="s">
        <v>4099</v>
      </c>
      <c r="K1135" s="33" t="s">
        <v>3383</v>
      </c>
      <c r="L1135" s="33" t="s">
        <v>3384</v>
      </c>
      <c r="M1135" s="33" t="s">
        <v>119</v>
      </c>
      <c r="N1135" s="33" t="s">
        <v>7975</v>
      </c>
      <c r="O1135" s="33" t="s">
        <v>3386</v>
      </c>
      <c r="P1135" s="33" t="s">
        <v>125</v>
      </c>
      <c r="Q1135" s="33" t="s">
        <v>3378</v>
      </c>
      <c r="R1135" s="33" t="s">
        <v>3461</v>
      </c>
      <c r="S1135">
        <v>603</v>
      </c>
      <c r="U1135" s="39" t="s">
        <v>3399</v>
      </c>
    </row>
    <row r="1136" spans="1:21" x14ac:dyDescent="0.35">
      <c r="A1136" s="33">
        <v>402564</v>
      </c>
      <c r="B1136" s="33" t="s">
        <v>1585</v>
      </c>
      <c r="C1136" s="33">
        <v>1804942</v>
      </c>
      <c r="D1136" s="33" t="s">
        <v>3246</v>
      </c>
      <c r="E1136" s="33" t="s">
        <v>7976</v>
      </c>
      <c r="F1136" s="33" t="s">
        <v>3389</v>
      </c>
      <c r="G1136" s="33" t="s">
        <v>3488</v>
      </c>
      <c r="H1136" t="s">
        <v>7977</v>
      </c>
      <c r="I1136" s="2">
        <v>255560580</v>
      </c>
      <c r="J1136" s="33" t="s">
        <v>7978</v>
      </c>
      <c r="K1136" s="33" t="s">
        <v>5044</v>
      </c>
      <c r="L1136" s="33" t="s">
        <v>5045</v>
      </c>
      <c r="M1136" s="33" t="s">
        <v>120</v>
      </c>
      <c r="N1136" s="33" t="s">
        <v>7979</v>
      </c>
      <c r="O1136" s="33" t="s">
        <v>3377</v>
      </c>
      <c r="P1136" s="33" t="s">
        <v>132</v>
      </c>
      <c r="Q1136" s="33" t="s">
        <v>3378</v>
      </c>
      <c r="R1136" s="33" t="s">
        <v>3398</v>
      </c>
      <c r="S1136">
        <v>438</v>
      </c>
      <c r="U1136" s="39" t="s">
        <v>3399</v>
      </c>
    </row>
    <row r="1137" spans="1:21" x14ac:dyDescent="0.35">
      <c r="A1137" s="33">
        <v>402590</v>
      </c>
      <c r="B1137" s="33" t="s">
        <v>1672</v>
      </c>
      <c r="C1137" s="33">
        <v>603405</v>
      </c>
      <c r="D1137" s="33" t="s">
        <v>3191</v>
      </c>
      <c r="E1137" s="33" t="s">
        <v>7980</v>
      </c>
      <c r="F1137" s="33" t="s">
        <v>3389</v>
      </c>
      <c r="G1137" s="33" t="s">
        <v>3488</v>
      </c>
      <c r="H1137" t="s">
        <v>7981</v>
      </c>
      <c r="I1137" s="2">
        <v>239791230</v>
      </c>
      <c r="J1137" s="33" t="s">
        <v>7982</v>
      </c>
      <c r="K1137" s="33" t="s">
        <v>6191</v>
      </c>
      <c r="L1137" s="33" t="s">
        <v>117</v>
      </c>
      <c r="M1137" s="33" t="s">
        <v>117</v>
      </c>
      <c r="N1137" s="33" t="s">
        <v>7983</v>
      </c>
      <c r="O1137" s="33" t="s">
        <v>5707</v>
      </c>
      <c r="P1137" s="33" t="s">
        <v>117</v>
      </c>
      <c r="Q1137" s="33" t="s">
        <v>3378</v>
      </c>
      <c r="R1137" s="33" t="s">
        <v>3379</v>
      </c>
      <c r="S1137">
        <v>1113</v>
      </c>
      <c r="T1137" s="2" t="s">
        <v>64</v>
      </c>
      <c r="U1137" s="39" t="s">
        <v>64</v>
      </c>
    </row>
    <row r="1138" spans="1:21" x14ac:dyDescent="0.35">
      <c r="A1138" s="33">
        <v>402606</v>
      </c>
      <c r="B1138" s="33" t="s">
        <v>1414</v>
      </c>
      <c r="C1138" s="33">
        <v>1110885</v>
      </c>
      <c r="D1138" s="33" t="s">
        <v>3192</v>
      </c>
      <c r="E1138" s="33" t="s">
        <v>7984</v>
      </c>
      <c r="F1138" s="33" t="s">
        <v>3389</v>
      </c>
      <c r="G1138" s="33" t="s">
        <v>3488</v>
      </c>
      <c r="H1138" t="s">
        <v>7985</v>
      </c>
      <c r="I1138" s="2">
        <v>214571351</v>
      </c>
      <c r="J1138" s="33" t="s">
        <v>7534</v>
      </c>
      <c r="K1138" s="33" t="s">
        <v>7535</v>
      </c>
      <c r="L1138" s="33" t="s">
        <v>3485</v>
      </c>
      <c r="M1138" s="33" t="s">
        <v>3416</v>
      </c>
      <c r="N1138" s="33" t="s">
        <v>7536</v>
      </c>
      <c r="O1138" s="33" t="s">
        <v>3386</v>
      </c>
      <c r="P1138" s="33" t="s">
        <v>438</v>
      </c>
      <c r="Q1138" s="33" t="s">
        <v>3378</v>
      </c>
      <c r="R1138" s="33" t="s">
        <v>5233</v>
      </c>
      <c r="S1138">
        <v>1094</v>
      </c>
      <c r="U1138" s="39" t="s">
        <v>3399</v>
      </c>
    </row>
    <row r="1139" spans="1:21" x14ac:dyDescent="0.35">
      <c r="A1139" s="33">
        <v>402643</v>
      </c>
      <c r="B1139" s="33" t="s">
        <v>984</v>
      </c>
      <c r="C1139" s="33">
        <v>704665</v>
      </c>
      <c r="D1139" s="33" t="s">
        <v>2997</v>
      </c>
      <c r="E1139" s="33" t="s">
        <v>7986</v>
      </c>
      <c r="F1139" s="33" t="s">
        <v>3389</v>
      </c>
      <c r="G1139" s="33" t="s">
        <v>3488</v>
      </c>
      <c r="H1139" t="s">
        <v>7987</v>
      </c>
      <c r="I1139" s="2">
        <v>268338060</v>
      </c>
      <c r="J1139" s="33" t="s">
        <v>7988</v>
      </c>
      <c r="K1139" s="33" t="s">
        <v>3845</v>
      </c>
      <c r="L1139" s="33" t="s">
        <v>3846</v>
      </c>
      <c r="M1139" s="33" t="s">
        <v>3501</v>
      </c>
      <c r="N1139" s="33" t="s">
        <v>7989</v>
      </c>
      <c r="O1139" s="33" t="s">
        <v>3495</v>
      </c>
      <c r="P1139" s="33" t="s">
        <v>149</v>
      </c>
      <c r="Q1139" s="33" t="s">
        <v>3378</v>
      </c>
      <c r="R1139" s="33" t="s">
        <v>3398</v>
      </c>
      <c r="S1139">
        <v>601</v>
      </c>
      <c r="U1139" s="39" t="s">
        <v>3399</v>
      </c>
    </row>
    <row r="1140" spans="1:21" x14ac:dyDescent="0.35">
      <c r="A1140" s="33">
        <v>402680</v>
      </c>
      <c r="B1140" s="33" t="s">
        <v>2233</v>
      </c>
      <c r="C1140" s="33">
        <v>1313003</v>
      </c>
      <c r="D1140" s="33" t="s">
        <v>3341</v>
      </c>
      <c r="E1140" s="33" t="s">
        <v>7990</v>
      </c>
      <c r="F1140" s="33" t="s">
        <v>3389</v>
      </c>
      <c r="G1140" s="33" t="s">
        <v>3488</v>
      </c>
      <c r="H1140" t="s">
        <v>7991</v>
      </c>
      <c r="I1140" s="2">
        <v>252600550</v>
      </c>
      <c r="J1140" s="33" t="s">
        <v>7992</v>
      </c>
      <c r="K1140" s="33" t="s">
        <v>5245</v>
      </c>
      <c r="L1140" s="33" t="s">
        <v>5246</v>
      </c>
      <c r="M1140" s="33" t="s">
        <v>131</v>
      </c>
      <c r="N1140" s="33" t="s">
        <v>7993</v>
      </c>
      <c r="O1140" s="33" t="s">
        <v>3377</v>
      </c>
      <c r="P1140" s="33" t="s">
        <v>131</v>
      </c>
      <c r="Q1140" s="33" t="s">
        <v>3378</v>
      </c>
      <c r="R1140" s="33" t="s">
        <v>3398</v>
      </c>
      <c r="S1140">
        <v>1518</v>
      </c>
      <c r="U1140" s="39" t="s">
        <v>3399</v>
      </c>
    </row>
    <row r="1141" spans="1:21" x14ac:dyDescent="0.35">
      <c r="A1141" s="33">
        <v>402862</v>
      </c>
      <c r="B1141" s="33" t="s">
        <v>843</v>
      </c>
      <c r="C1141" s="33">
        <v>1214234</v>
      </c>
      <c r="D1141" s="33" t="s">
        <v>2974</v>
      </c>
      <c r="E1141" s="33" t="s">
        <v>7994</v>
      </c>
      <c r="F1141" s="33" t="s">
        <v>3389</v>
      </c>
      <c r="G1141" s="33" t="s">
        <v>3488</v>
      </c>
      <c r="H1141" t="s">
        <v>7995</v>
      </c>
      <c r="I1141" s="2">
        <v>245307390</v>
      </c>
      <c r="J1141" s="33" t="s">
        <v>7996</v>
      </c>
      <c r="K1141" s="33" t="s">
        <v>3717</v>
      </c>
      <c r="L1141" s="33" t="s">
        <v>3520</v>
      </c>
      <c r="M1141" s="33" t="s">
        <v>3520</v>
      </c>
      <c r="N1141" s="33" t="s">
        <v>7997</v>
      </c>
      <c r="O1141" s="33" t="s">
        <v>3495</v>
      </c>
      <c r="P1141" s="33" t="s">
        <v>166</v>
      </c>
      <c r="Q1141" s="33" t="s">
        <v>3378</v>
      </c>
      <c r="R1141" s="33" t="s">
        <v>3398</v>
      </c>
      <c r="S1141">
        <v>491</v>
      </c>
      <c r="U1141" s="39" t="s">
        <v>3399</v>
      </c>
    </row>
    <row r="1142" spans="1:21" x14ac:dyDescent="0.35">
      <c r="A1142" s="33">
        <v>402874</v>
      </c>
      <c r="B1142" s="33" t="s">
        <v>1294</v>
      </c>
      <c r="C1142" s="33">
        <v>1714320</v>
      </c>
      <c r="D1142" s="33" t="s">
        <v>3142</v>
      </c>
      <c r="E1142" s="33" t="s">
        <v>7998</v>
      </c>
      <c r="F1142" s="33" t="s">
        <v>3389</v>
      </c>
      <c r="G1142" s="33" t="s">
        <v>3488</v>
      </c>
      <c r="H1142" t="s">
        <v>7999</v>
      </c>
      <c r="I1142" s="2">
        <v>259322073</v>
      </c>
      <c r="J1142" s="33" t="s">
        <v>8000</v>
      </c>
      <c r="K1142" s="33" t="s">
        <v>5584</v>
      </c>
      <c r="L1142" s="33" t="s">
        <v>4231</v>
      </c>
      <c r="M1142" s="33" t="s">
        <v>4231</v>
      </c>
      <c r="N1142" s="33" t="s">
        <v>8001</v>
      </c>
      <c r="O1142" s="33" t="s">
        <v>3377</v>
      </c>
      <c r="P1142" s="33" t="s">
        <v>813</v>
      </c>
      <c r="Q1142" s="33" t="s">
        <v>3378</v>
      </c>
      <c r="R1142" s="33" t="s">
        <v>3398</v>
      </c>
      <c r="S1142">
        <v>1110</v>
      </c>
      <c r="U1142" s="39" t="s">
        <v>3399</v>
      </c>
    </row>
    <row r="1143" spans="1:21" x14ac:dyDescent="0.35">
      <c r="A1143" s="33">
        <v>402977</v>
      </c>
      <c r="B1143" s="33" t="s">
        <v>1435</v>
      </c>
      <c r="C1143" s="33">
        <v>1823819</v>
      </c>
      <c r="D1143" s="33" t="s">
        <v>3090</v>
      </c>
      <c r="E1143" s="33" t="s">
        <v>8002</v>
      </c>
      <c r="F1143" s="33" t="s">
        <v>3389</v>
      </c>
      <c r="G1143" s="33" t="s">
        <v>3488</v>
      </c>
      <c r="H1143" t="s">
        <v>8003</v>
      </c>
      <c r="I1143" s="2">
        <v>232418330</v>
      </c>
      <c r="J1143" s="33" t="s">
        <v>8004</v>
      </c>
      <c r="K1143" s="33" t="s">
        <v>5923</v>
      </c>
      <c r="L1143" s="33" t="s">
        <v>120</v>
      </c>
      <c r="M1143" s="33" t="s">
        <v>120</v>
      </c>
      <c r="N1143" s="33" t="s">
        <v>8005</v>
      </c>
      <c r="O1143" s="33" t="s">
        <v>5707</v>
      </c>
      <c r="P1143" s="33" t="s">
        <v>120</v>
      </c>
      <c r="Q1143" s="33" t="s">
        <v>3378</v>
      </c>
      <c r="R1143" s="33" t="s">
        <v>3398</v>
      </c>
      <c r="S1143">
        <v>911</v>
      </c>
      <c r="U1143" s="39" t="s">
        <v>3399</v>
      </c>
    </row>
    <row r="1144" spans="1:21" x14ac:dyDescent="0.35">
      <c r="A1144" s="33">
        <v>403192</v>
      </c>
      <c r="B1144" s="33" t="s">
        <v>1250</v>
      </c>
      <c r="C1144" s="33">
        <v>1513749</v>
      </c>
      <c r="D1144" s="33" t="s">
        <v>3115</v>
      </c>
      <c r="E1144" s="33" t="s">
        <v>8006</v>
      </c>
      <c r="F1144" s="33" t="s">
        <v>3389</v>
      </c>
      <c r="G1144" s="33" t="s">
        <v>3488</v>
      </c>
      <c r="H1144" t="s">
        <v>8007</v>
      </c>
      <c r="I1144" s="2">
        <v>269630320</v>
      </c>
      <c r="J1144" s="33" t="s">
        <v>8008</v>
      </c>
      <c r="K1144" s="33" t="s">
        <v>3879</v>
      </c>
      <c r="L1144" s="33" t="s">
        <v>3880</v>
      </c>
      <c r="M1144" s="33" t="s">
        <v>3394</v>
      </c>
      <c r="N1144" s="33" t="s">
        <v>8009</v>
      </c>
      <c r="O1144" s="33" t="s">
        <v>3495</v>
      </c>
      <c r="P1144" s="33" t="s">
        <v>201</v>
      </c>
      <c r="Q1144" s="33" t="s">
        <v>3378</v>
      </c>
      <c r="R1144" s="33" t="s">
        <v>3556</v>
      </c>
      <c r="S1144">
        <v>681</v>
      </c>
      <c r="U1144" s="39" t="s">
        <v>3399</v>
      </c>
    </row>
    <row r="1145" spans="1:21" x14ac:dyDescent="0.35">
      <c r="A1145" s="33">
        <v>403209</v>
      </c>
      <c r="B1145" s="33" t="s">
        <v>1917</v>
      </c>
      <c r="C1145" s="33">
        <v>1510603</v>
      </c>
      <c r="D1145" s="33" t="s">
        <v>3310</v>
      </c>
      <c r="E1145" s="33" t="s">
        <v>8010</v>
      </c>
      <c r="F1145" s="33" t="s">
        <v>3389</v>
      </c>
      <c r="G1145" s="33" t="s">
        <v>3488</v>
      </c>
      <c r="H1145" t="s">
        <v>8011</v>
      </c>
      <c r="I1145" s="2">
        <v>212268000</v>
      </c>
      <c r="J1145" s="33" t="s">
        <v>8012</v>
      </c>
      <c r="K1145" s="33" t="s">
        <v>7029</v>
      </c>
      <c r="L1145" s="33" t="s">
        <v>7012</v>
      </c>
      <c r="M1145" s="33" t="s">
        <v>3394</v>
      </c>
      <c r="N1145" s="33" t="s">
        <v>8013</v>
      </c>
      <c r="O1145" s="33" t="s">
        <v>3386</v>
      </c>
      <c r="P1145" s="33" t="s">
        <v>584</v>
      </c>
      <c r="Q1145" s="33" t="s">
        <v>3378</v>
      </c>
      <c r="R1145" s="33" t="s">
        <v>3398</v>
      </c>
      <c r="S1145">
        <v>1192</v>
      </c>
      <c r="U1145" s="39" t="s">
        <v>3399</v>
      </c>
    </row>
    <row r="1146" spans="1:21" x14ac:dyDescent="0.35">
      <c r="A1146" s="33">
        <v>403210</v>
      </c>
      <c r="B1146" s="33" t="s">
        <v>1930</v>
      </c>
      <c r="C1146" s="33">
        <v>1508789</v>
      </c>
      <c r="D1146" s="33" t="s">
        <v>3313</v>
      </c>
      <c r="E1146" s="33" t="s">
        <v>8014</v>
      </c>
      <c r="F1146" s="33" t="s">
        <v>3389</v>
      </c>
      <c r="G1146" s="33" t="s">
        <v>3488</v>
      </c>
      <c r="H1146" t="s">
        <v>8015</v>
      </c>
      <c r="I1146" s="2">
        <v>212336840</v>
      </c>
      <c r="J1146" s="33" t="s">
        <v>8016</v>
      </c>
      <c r="K1146" s="33" t="s">
        <v>7147</v>
      </c>
      <c r="L1146" s="33" t="s">
        <v>3444</v>
      </c>
      <c r="M1146" s="33" t="s">
        <v>3394</v>
      </c>
      <c r="N1146" s="33" t="s">
        <v>8017</v>
      </c>
      <c r="O1146" s="33" t="s">
        <v>3386</v>
      </c>
      <c r="P1146" s="33" t="s">
        <v>584</v>
      </c>
      <c r="Q1146" s="33" t="s">
        <v>3378</v>
      </c>
      <c r="R1146" s="33" t="s">
        <v>3556</v>
      </c>
      <c r="S1146">
        <v>1221</v>
      </c>
      <c r="U1146" s="39" t="s">
        <v>3399</v>
      </c>
    </row>
    <row r="1147" spans="1:21" x14ac:dyDescent="0.35">
      <c r="A1147" s="33">
        <v>403222</v>
      </c>
      <c r="B1147" s="33" t="s">
        <v>1942</v>
      </c>
      <c r="C1147" s="33">
        <v>1508411</v>
      </c>
      <c r="D1147" s="33" t="s">
        <v>3316</v>
      </c>
      <c r="E1147" s="33" t="s">
        <v>8018</v>
      </c>
      <c r="F1147" s="33" t="s">
        <v>3389</v>
      </c>
      <c r="G1147" s="33" t="s">
        <v>3488</v>
      </c>
      <c r="H1147" t="s">
        <v>8019</v>
      </c>
      <c r="I1147" s="2">
        <v>212363344</v>
      </c>
      <c r="J1147" s="33" t="s">
        <v>8020</v>
      </c>
      <c r="K1147" s="33" t="s">
        <v>7618</v>
      </c>
      <c r="L1147" s="33" t="s">
        <v>3444</v>
      </c>
      <c r="M1147" s="33" t="s">
        <v>3394</v>
      </c>
      <c r="N1147" s="33" t="s">
        <v>8021</v>
      </c>
      <c r="O1147" s="33" t="s">
        <v>3386</v>
      </c>
      <c r="P1147" s="33" t="s">
        <v>584</v>
      </c>
      <c r="Q1147" s="33" t="s">
        <v>3378</v>
      </c>
      <c r="R1147" s="33" t="s">
        <v>3398</v>
      </c>
      <c r="S1147">
        <v>2004</v>
      </c>
      <c r="U1147" s="39" t="s">
        <v>3399</v>
      </c>
    </row>
    <row r="1148" spans="1:21" x14ac:dyDescent="0.35">
      <c r="A1148" s="33">
        <v>403337</v>
      </c>
      <c r="B1148" s="33" t="s">
        <v>2237</v>
      </c>
      <c r="C1148" s="33">
        <v>1317975</v>
      </c>
      <c r="D1148" s="33" t="s">
        <v>3342</v>
      </c>
      <c r="E1148" s="33" t="s">
        <v>8022</v>
      </c>
      <c r="F1148" s="33" t="s">
        <v>3389</v>
      </c>
      <c r="G1148" s="33" t="s">
        <v>3488</v>
      </c>
      <c r="H1148" t="s">
        <v>8023</v>
      </c>
      <c r="I1148" s="2">
        <v>227626240</v>
      </c>
      <c r="J1148" s="33" t="s">
        <v>8024</v>
      </c>
      <c r="K1148" s="33" t="s">
        <v>4799</v>
      </c>
      <c r="L1148" s="33" t="s">
        <v>4786</v>
      </c>
      <c r="M1148" s="33" t="s">
        <v>131</v>
      </c>
      <c r="N1148" s="33" t="s">
        <v>8025</v>
      </c>
      <c r="O1148" s="33" t="s">
        <v>3377</v>
      </c>
      <c r="P1148" s="33" t="s">
        <v>131</v>
      </c>
      <c r="Q1148" s="33" t="s">
        <v>3378</v>
      </c>
      <c r="R1148" s="33" t="s">
        <v>3398</v>
      </c>
      <c r="S1148">
        <v>570</v>
      </c>
      <c r="U1148" s="39" t="s">
        <v>3399</v>
      </c>
    </row>
    <row r="1149" spans="1:21" x14ac:dyDescent="0.35">
      <c r="A1149" s="33">
        <v>403374</v>
      </c>
      <c r="B1149" s="33" t="s">
        <v>1605</v>
      </c>
      <c r="C1149" s="33">
        <v>1309528</v>
      </c>
      <c r="D1149" s="33" t="s">
        <v>3250</v>
      </c>
      <c r="E1149" s="33" t="s">
        <v>8026</v>
      </c>
      <c r="F1149" s="33" t="s">
        <v>3389</v>
      </c>
      <c r="G1149" s="33" t="s">
        <v>3488</v>
      </c>
      <c r="H1149" t="s">
        <v>8027</v>
      </c>
      <c r="I1149" s="2" t="s">
        <v>8028</v>
      </c>
      <c r="J1149" s="33" t="s">
        <v>8029</v>
      </c>
      <c r="K1149" s="33" t="s">
        <v>4478</v>
      </c>
      <c r="L1149" s="33" t="s">
        <v>4479</v>
      </c>
      <c r="M1149" s="33" t="s">
        <v>131</v>
      </c>
      <c r="N1149" s="33" t="s">
        <v>8030</v>
      </c>
      <c r="O1149" s="33" t="s">
        <v>3377</v>
      </c>
      <c r="P1149" s="33" t="s">
        <v>132</v>
      </c>
      <c r="Q1149" s="33" t="s">
        <v>3378</v>
      </c>
      <c r="R1149" s="33" t="s">
        <v>3556</v>
      </c>
      <c r="S1149">
        <v>1351</v>
      </c>
      <c r="U1149" s="39" t="s">
        <v>3399</v>
      </c>
    </row>
    <row r="1150" spans="1:21" x14ac:dyDescent="0.35">
      <c r="A1150" s="33">
        <v>403404</v>
      </c>
      <c r="B1150" s="33" t="s">
        <v>2241</v>
      </c>
      <c r="C1150" s="33">
        <v>1304328</v>
      </c>
      <c r="D1150" s="33" t="s">
        <v>3343</v>
      </c>
      <c r="E1150" s="33" t="s">
        <v>8031</v>
      </c>
      <c r="F1150" s="33" t="s">
        <v>3389</v>
      </c>
      <c r="G1150" s="33" t="s">
        <v>3488</v>
      </c>
      <c r="H1150" t="s">
        <v>8032</v>
      </c>
      <c r="I1150" s="2">
        <v>224630137</v>
      </c>
      <c r="J1150" s="33" t="s">
        <v>8033</v>
      </c>
      <c r="K1150" s="33" t="s">
        <v>5131</v>
      </c>
      <c r="L1150" s="33" t="s">
        <v>4169</v>
      </c>
      <c r="M1150" s="33" t="s">
        <v>131</v>
      </c>
      <c r="N1150" s="33" t="s">
        <v>8034</v>
      </c>
      <c r="O1150" s="33" t="s">
        <v>3377</v>
      </c>
      <c r="P1150" s="33" t="s">
        <v>131</v>
      </c>
      <c r="Q1150" s="33" t="s">
        <v>3378</v>
      </c>
      <c r="R1150" s="33" t="s">
        <v>3398</v>
      </c>
      <c r="S1150">
        <v>247</v>
      </c>
      <c r="U1150" s="39" t="s">
        <v>3399</v>
      </c>
    </row>
    <row r="1151" spans="1:21" x14ac:dyDescent="0.35">
      <c r="A1151" s="33">
        <v>403490</v>
      </c>
      <c r="B1151" s="33" t="s">
        <v>1394</v>
      </c>
      <c r="C1151" s="33">
        <v>1107068</v>
      </c>
      <c r="D1151" s="33" t="s">
        <v>3184</v>
      </c>
      <c r="E1151" s="33" t="s">
        <v>8035</v>
      </c>
      <c r="F1151" s="33" t="s">
        <v>3389</v>
      </c>
      <c r="G1151" s="33" t="s">
        <v>3488</v>
      </c>
      <c r="H1151" t="s">
        <v>8036</v>
      </c>
      <c r="I1151" s="2">
        <v>219479493</v>
      </c>
      <c r="J1151" s="33" t="s">
        <v>8037</v>
      </c>
      <c r="K1151" s="33" t="s">
        <v>7152</v>
      </c>
      <c r="L1151" s="33" t="s">
        <v>7153</v>
      </c>
      <c r="M1151" s="33" t="s">
        <v>3416</v>
      </c>
      <c r="N1151" s="33" t="s">
        <v>8038</v>
      </c>
      <c r="O1151" s="33" t="s">
        <v>3386</v>
      </c>
      <c r="P1151" s="33" t="s">
        <v>527</v>
      </c>
      <c r="Q1151" s="33" t="s">
        <v>3378</v>
      </c>
      <c r="R1151" s="33" t="s">
        <v>3398</v>
      </c>
      <c r="S1151">
        <v>608</v>
      </c>
      <c r="U1151" s="39" t="s">
        <v>3399</v>
      </c>
    </row>
    <row r="1152" spans="1:21" x14ac:dyDescent="0.35">
      <c r="A1152" s="33">
        <v>403507</v>
      </c>
      <c r="B1152" s="33" t="s">
        <v>1417</v>
      </c>
      <c r="C1152" s="33">
        <v>1107403</v>
      </c>
      <c r="D1152" s="33" t="s">
        <v>3195</v>
      </c>
      <c r="E1152" s="33" t="s">
        <v>8039</v>
      </c>
      <c r="F1152" s="33" t="s">
        <v>3389</v>
      </c>
      <c r="G1152" s="33" t="s">
        <v>3488</v>
      </c>
      <c r="H1152" t="s">
        <v>8040</v>
      </c>
      <c r="I1152" s="2">
        <v>219340245</v>
      </c>
      <c r="J1152" s="33" t="s">
        <v>8041</v>
      </c>
      <c r="K1152" s="33" t="s">
        <v>8042</v>
      </c>
      <c r="L1152" s="33" t="s">
        <v>7125</v>
      </c>
      <c r="M1152" s="33" t="s">
        <v>3416</v>
      </c>
      <c r="N1152" s="33" t="s">
        <v>8043</v>
      </c>
      <c r="O1152" s="33" t="s">
        <v>3386</v>
      </c>
      <c r="P1152" s="33" t="s">
        <v>527</v>
      </c>
      <c r="Q1152" s="33" t="s">
        <v>3378</v>
      </c>
      <c r="R1152" s="33" t="s">
        <v>5233</v>
      </c>
      <c r="S1152">
        <v>1372</v>
      </c>
      <c r="U1152" s="39" t="s">
        <v>3399</v>
      </c>
    </row>
    <row r="1153" spans="1:21" x14ac:dyDescent="0.35">
      <c r="A1153" s="33">
        <v>403751</v>
      </c>
      <c r="B1153" s="33" t="s">
        <v>2046</v>
      </c>
      <c r="C1153" s="33">
        <v>313847</v>
      </c>
      <c r="D1153" s="33" t="s">
        <v>3311</v>
      </c>
      <c r="E1153" s="33" t="s">
        <v>8044</v>
      </c>
      <c r="F1153" s="33" t="s">
        <v>3389</v>
      </c>
      <c r="G1153" s="33" t="s">
        <v>3488</v>
      </c>
      <c r="H1153" t="s">
        <v>8045</v>
      </c>
      <c r="I1153" s="2">
        <v>253310170</v>
      </c>
      <c r="J1153" s="33" t="s">
        <v>8046</v>
      </c>
      <c r="K1153" s="33" t="s">
        <v>5004</v>
      </c>
      <c r="L1153" s="33" t="s">
        <v>4549</v>
      </c>
      <c r="M1153" s="33" t="s">
        <v>128</v>
      </c>
      <c r="N1153" s="33" t="s">
        <v>8047</v>
      </c>
      <c r="O1153" s="33" t="s">
        <v>3377</v>
      </c>
      <c r="P1153" s="33" t="s">
        <v>128</v>
      </c>
      <c r="Q1153" s="33" t="s">
        <v>3378</v>
      </c>
      <c r="R1153" s="33" t="s">
        <v>3398</v>
      </c>
      <c r="S1153">
        <v>1098</v>
      </c>
      <c r="U1153" s="39" t="s">
        <v>3399</v>
      </c>
    </row>
    <row r="1154" spans="1:21" x14ac:dyDescent="0.35">
      <c r="A1154" s="33">
        <v>403787</v>
      </c>
      <c r="B1154" s="33" t="s">
        <v>2054</v>
      </c>
      <c r="C1154" s="33">
        <v>302719</v>
      </c>
      <c r="D1154" s="33" t="s">
        <v>3314</v>
      </c>
      <c r="E1154" s="33" t="s">
        <v>8048</v>
      </c>
      <c r="F1154" s="33" t="s">
        <v>3389</v>
      </c>
      <c r="G1154" s="33" t="s">
        <v>3488</v>
      </c>
      <c r="H1154" t="s">
        <v>8049</v>
      </c>
      <c r="I1154" s="2">
        <v>253839260</v>
      </c>
      <c r="J1154" s="33" t="s">
        <v>8050</v>
      </c>
      <c r="K1154" s="33" t="s">
        <v>4188</v>
      </c>
      <c r="L1154" s="33" t="s">
        <v>4189</v>
      </c>
      <c r="M1154" s="33" t="s">
        <v>128</v>
      </c>
      <c r="N1154" s="33" t="s">
        <v>8051</v>
      </c>
      <c r="O1154" s="33" t="s">
        <v>3377</v>
      </c>
      <c r="P1154" s="33" t="s">
        <v>128</v>
      </c>
      <c r="Q1154" s="33" t="s">
        <v>3378</v>
      </c>
      <c r="R1154" s="33" t="s">
        <v>3398</v>
      </c>
      <c r="S1154">
        <v>575</v>
      </c>
      <c r="U1154" s="39" t="s">
        <v>3399</v>
      </c>
    </row>
    <row r="1155" spans="1:21" x14ac:dyDescent="0.35">
      <c r="A1155" s="33">
        <v>404007</v>
      </c>
      <c r="B1155" s="33" t="s">
        <v>2245</v>
      </c>
      <c r="C1155" s="33">
        <v>1314622</v>
      </c>
      <c r="D1155" s="33" t="s">
        <v>3344</v>
      </c>
      <c r="E1155" s="33" t="s">
        <v>8052</v>
      </c>
      <c r="F1155" s="33" t="s">
        <v>3389</v>
      </c>
      <c r="G1155" s="33" t="s">
        <v>3488</v>
      </c>
      <c r="H1155" t="s">
        <v>8053</v>
      </c>
      <c r="I1155" s="2">
        <v>252808690</v>
      </c>
      <c r="J1155" s="33" t="s">
        <v>8054</v>
      </c>
      <c r="K1155" s="33" t="s">
        <v>4681</v>
      </c>
      <c r="L1155" s="33" t="s">
        <v>4671</v>
      </c>
      <c r="M1155" s="33" t="s">
        <v>131</v>
      </c>
      <c r="N1155" s="33" t="s">
        <v>8055</v>
      </c>
      <c r="O1155" s="33" t="s">
        <v>3377</v>
      </c>
      <c r="P1155" s="33" t="s">
        <v>131</v>
      </c>
      <c r="Q1155" s="33" t="s">
        <v>3378</v>
      </c>
      <c r="R1155" s="33" t="s">
        <v>8056</v>
      </c>
      <c r="S1155">
        <v>159</v>
      </c>
      <c r="U1155" s="39" t="s">
        <v>3399</v>
      </c>
    </row>
    <row r="1156" spans="1:21" x14ac:dyDescent="0.35">
      <c r="A1156" s="33">
        <v>404019</v>
      </c>
      <c r="B1156" s="33" t="s">
        <v>1439</v>
      </c>
      <c r="C1156" s="33">
        <v>1107445</v>
      </c>
      <c r="D1156" s="33" t="s">
        <v>3204</v>
      </c>
      <c r="E1156" s="33" t="s">
        <v>8057</v>
      </c>
      <c r="F1156" s="33" t="s">
        <v>3389</v>
      </c>
      <c r="G1156" s="33" t="s">
        <v>3488</v>
      </c>
      <c r="H1156" t="s">
        <v>8058</v>
      </c>
      <c r="I1156" s="2">
        <v>214788840</v>
      </c>
      <c r="J1156" s="33" t="s">
        <v>8059</v>
      </c>
      <c r="K1156" s="33" t="s">
        <v>7124</v>
      </c>
      <c r="L1156" s="33" t="s">
        <v>7125</v>
      </c>
      <c r="M1156" s="33" t="s">
        <v>3416</v>
      </c>
      <c r="N1156" s="33" t="s">
        <v>8060</v>
      </c>
      <c r="O1156" s="33" t="s">
        <v>3386</v>
      </c>
      <c r="P1156" s="33" t="s">
        <v>527</v>
      </c>
      <c r="Q1156" s="33" t="s">
        <v>3378</v>
      </c>
      <c r="R1156" s="33" t="s">
        <v>8056</v>
      </c>
      <c r="S1156">
        <v>269</v>
      </c>
      <c r="U1156" s="39" t="s">
        <v>3399</v>
      </c>
    </row>
    <row r="1157" spans="1:21" x14ac:dyDescent="0.35">
      <c r="A1157" s="33">
        <v>404020</v>
      </c>
      <c r="B1157" s="33" t="s">
        <v>1015</v>
      </c>
      <c r="C1157" s="33">
        <v>503073</v>
      </c>
      <c r="D1157" s="33" t="s">
        <v>3001</v>
      </c>
      <c r="E1157" s="33" t="s">
        <v>8061</v>
      </c>
      <c r="F1157" s="33" t="s">
        <v>3389</v>
      </c>
      <c r="G1157" s="33" t="s">
        <v>3488</v>
      </c>
      <c r="H1157" t="s">
        <v>8062</v>
      </c>
      <c r="I1157" s="2">
        <v>275910200</v>
      </c>
      <c r="J1157" s="33" t="s">
        <v>8063</v>
      </c>
      <c r="K1157" s="33" t="s">
        <v>8064</v>
      </c>
      <c r="L1157" s="33" t="s">
        <v>5964</v>
      </c>
      <c r="M1157" s="33" t="s">
        <v>297</v>
      </c>
      <c r="N1157" s="33" t="s">
        <v>8065</v>
      </c>
      <c r="O1157" s="33" t="s">
        <v>5707</v>
      </c>
      <c r="P1157" s="33" t="s">
        <v>297</v>
      </c>
      <c r="Q1157" s="33" t="s">
        <v>3378</v>
      </c>
      <c r="R1157" s="33" t="s">
        <v>8056</v>
      </c>
      <c r="S1157">
        <v>60</v>
      </c>
      <c r="U1157" s="39" t="s">
        <v>3399</v>
      </c>
    </row>
    <row r="1158" spans="1:21" x14ac:dyDescent="0.35">
      <c r="A1158" s="33">
        <v>404068</v>
      </c>
      <c r="B1158" s="33" t="s">
        <v>1316</v>
      </c>
      <c r="C1158" s="33">
        <v>1708326</v>
      </c>
      <c r="D1158" s="33" t="s">
        <v>3156</v>
      </c>
      <c r="E1158" s="33" t="s">
        <v>8066</v>
      </c>
      <c r="F1158" s="33" t="s">
        <v>3389</v>
      </c>
      <c r="G1158" s="33" t="s">
        <v>3488</v>
      </c>
      <c r="H1158" t="s">
        <v>8067</v>
      </c>
      <c r="I1158" s="2">
        <v>254320900</v>
      </c>
      <c r="J1158" s="33" t="s">
        <v>8068</v>
      </c>
      <c r="K1158" s="33" t="s">
        <v>5545</v>
      </c>
      <c r="L1158" s="33" t="s">
        <v>5546</v>
      </c>
      <c r="M1158" s="33" t="s">
        <v>4231</v>
      </c>
      <c r="N1158" s="33" t="s">
        <v>8069</v>
      </c>
      <c r="O1158" s="33" t="s">
        <v>3377</v>
      </c>
      <c r="P1158" s="33" t="s">
        <v>813</v>
      </c>
      <c r="Q1158" s="33" t="s">
        <v>3378</v>
      </c>
      <c r="R1158" s="33" t="s">
        <v>67</v>
      </c>
      <c r="S1158">
        <v>135</v>
      </c>
      <c r="U1158" s="39" t="s">
        <v>3399</v>
      </c>
    </row>
    <row r="1159" spans="1:21" x14ac:dyDescent="0.35">
      <c r="A1159" s="33">
        <v>404070</v>
      </c>
      <c r="B1159" s="33" t="s">
        <v>2062</v>
      </c>
      <c r="C1159" s="33">
        <v>305904</v>
      </c>
      <c r="D1159" s="33" t="s">
        <v>3317</v>
      </c>
      <c r="E1159" s="33" t="s">
        <v>8070</v>
      </c>
      <c r="F1159" s="33" t="s">
        <v>3389</v>
      </c>
      <c r="G1159" s="33" t="s">
        <v>3488</v>
      </c>
      <c r="H1159" t="s">
        <v>8071</v>
      </c>
      <c r="I1159" s="2" t="s">
        <v>8072</v>
      </c>
      <c r="J1159" s="33" t="s">
        <v>8073</v>
      </c>
      <c r="K1159" s="33" t="s">
        <v>8074</v>
      </c>
      <c r="L1159" s="33" t="s">
        <v>4978</v>
      </c>
      <c r="M1159" s="33" t="s">
        <v>128</v>
      </c>
      <c r="N1159" s="33" t="s">
        <v>8075</v>
      </c>
      <c r="O1159" s="33" t="s">
        <v>3377</v>
      </c>
      <c r="P1159" s="33" t="s">
        <v>128</v>
      </c>
      <c r="Q1159" s="33" t="s">
        <v>3378</v>
      </c>
      <c r="R1159" s="33" t="s">
        <v>8056</v>
      </c>
      <c r="S1159">
        <v>168</v>
      </c>
      <c r="U1159" s="39" t="s">
        <v>3399</v>
      </c>
    </row>
    <row r="1160" spans="1:21" x14ac:dyDescent="0.35">
      <c r="A1160" s="33">
        <v>404172</v>
      </c>
      <c r="B1160" s="33" t="s">
        <v>1459</v>
      </c>
      <c r="C1160" s="33">
        <v>1106869</v>
      </c>
      <c r="D1160" s="33" t="s">
        <v>3348</v>
      </c>
      <c r="E1160" s="33" t="s">
        <v>8076</v>
      </c>
      <c r="F1160" s="33" t="s">
        <v>3389</v>
      </c>
      <c r="G1160" s="33" t="s">
        <v>3488</v>
      </c>
      <c r="H1160" t="s">
        <v>8077</v>
      </c>
      <c r="I1160" s="2">
        <v>218160330</v>
      </c>
      <c r="J1160" s="33" t="s">
        <v>8078</v>
      </c>
      <c r="K1160" s="33" t="s">
        <v>6688</v>
      </c>
      <c r="L1160" s="33" t="s">
        <v>3416</v>
      </c>
      <c r="M1160" s="33" t="s">
        <v>3416</v>
      </c>
      <c r="N1160" s="33" t="s">
        <v>8079</v>
      </c>
      <c r="O1160" s="33" t="s">
        <v>3386</v>
      </c>
      <c r="P1160" s="33" t="s">
        <v>497</v>
      </c>
      <c r="Q1160" s="33" t="s">
        <v>3378</v>
      </c>
      <c r="R1160" s="33" t="s">
        <v>8080</v>
      </c>
      <c r="S1160">
        <v>1378</v>
      </c>
      <c r="U1160" s="39" t="s">
        <v>3399</v>
      </c>
    </row>
    <row r="1161" spans="1:21" x14ac:dyDescent="0.35">
      <c r="A1161" s="33">
        <v>404184</v>
      </c>
      <c r="B1161" s="33" t="s">
        <v>2248</v>
      </c>
      <c r="C1161" s="33">
        <v>1312617</v>
      </c>
      <c r="D1161" s="33" t="s">
        <v>3345</v>
      </c>
      <c r="E1161" s="33" t="s">
        <v>8081</v>
      </c>
      <c r="F1161" s="33" t="s">
        <v>3389</v>
      </c>
      <c r="G1161" s="33" t="s">
        <v>3488</v>
      </c>
      <c r="H1161" t="s">
        <v>8082</v>
      </c>
      <c r="I1161" s="2">
        <v>225371010</v>
      </c>
      <c r="J1161" s="33" t="s">
        <v>8083</v>
      </c>
      <c r="K1161" s="33" t="s">
        <v>4304</v>
      </c>
      <c r="L1161" s="33" t="s">
        <v>131</v>
      </c>
      <c r="M1161" s="33" t="s">
        <v>131</v>
      </c>
      <c r="N1161" s="33" t="s">
        <v>8084</v>
      </c>
      <c r="O1161" s="33" t="s">
        <v>3377</v>
      </c>
      <c r="P1161" s="33" t="s">
        <v>131</v>
      </c>
      <c r="Q1161" s="33" t="s">
        <v>3378</v>
      </c>
      <c r="R1161" s="33" t="s">
        <v>4617</v>
      </c>
      <c r="S1161">
        <v>942</v>
      </c>
      <c r="U1161" s="39" t="s">
        <v>3399</v>
      </c>
    </row>
    <row r="1162" spans="1:21" x14ac:dyDescent="0.35">
      <c r="A1162" s="33">
        <v>404196</v>
      </c>
      <c r="B1162" s="33" t="s">
        <v>1532</v>
      </c>
      <c r="C1162" s="33">
        <v>105060</v>
      </c>
      <c r="D1162" s="33" t="s">
        <v>3131</v>
      </c>
      <c r="E1162" s="33" t="s">
        <v>8085</v>
      </c>
      <c r="F1162" s="33" t="s">
        <v>3389</v>
      </c>
      <c r="G1162" s="33" t="s">
        <v>3488</v>
      </c>
      <c r="H1162" t="s">
        <v>8086</v>
      </c>
      <c r="I1162" s="2">
        <v>234378770</v>
      </c>
      <c r="J1162" s="33" t="s">
        <v>8087</v>
      </c>
      <c r="K1162" s="33" t="s">
        <v>5714</v>
      </c>
      <c r="L1162" s="33" t="s">
        <v>115</v>
      </c>
      <c r="M1162" s="33" t="s">
        <v>115</v>
      </c>
      <c r="N1162" s="33" t="s">
        <v>8088</v>
      </c>
      <c r="O1162" s="33" t="s">
        <v>5707</v>
      </c>
      <c r="P1162" s="33" t="s">
        <v>115</v>
      </c>
      <c r="Q1162" s="33" t="s">
        <v>3378</v>
      </c>
      <c r="R1162" s="33" t="s">
        <v>4892</v>
      </c>
      <c r="T1162" s="2" t="s">
        <v>64</v>
      </c>
      <c r="U1162" s="39" t="s">
        <v>64</v>
      </c>
    </row>
    <row r="1163" spans="1:21" x14ac:dyDescent="0.35">
      <c r="A1163" s="33">
        <v>404202</v>
      </c>
      <c r="B1163" s="33" t="s">
        <v>1691</v>
      </c>
      <c r="C1163" s="33">
        <v>603365</v>
      </c>
      <c r="D1163" s="33" t="s">
        <v>3201</v>
      </c>
      <c r="E1163" s="33" t="s">
        <v>8089</v>
      </c>
      <c r="F1163" s="33" t="s">
        <v>3389</v>
      </c>
      <c r="G1163" s="33" t="s">
        <v>3488</v>
      </c>
      <c r="H1163" t="s">
        <v>8090</v>
      </c>
      <c r="I1163" s="2">
        <v>239701680</v>
      </c>
      <c r="J1163" s="33" t="s">
        <v>7982</v>
      </c>
      <c r="K1163" s="33" t="s">
        <v>6191</v>
      </c>
      <c r="L1163" s="33" t="s">
        <v>117</v>
      </c>
      <c r="M1163" s="33" t="s">
        <v>117</v>
      </c>
      <c r="N1163" s="33" t="s">
        <v>7983</v>
      </c>
      <c r="O1163" s="33" t="s">
        <v>5707</v>
      </c>
      <c r="P1163" s="33" t="s">
        <v>117</v>
      </c>
      <c r="Q1163" s="33" t="s">
        <v>3378</v>
      </c>
      <c r="R1163" s="33" t="s">
        <v>3379</v>
      </c>
      <c r="S1163">
        <v>40</v>
      </c>
      <c r="T1163" s="2" t="s">
        <v>64</v>
      </c>
      <c r="U1163" s="39" t="s">
        <v>64</v>
      </c>
    </row>
    <row r="1164" spans="1:21" x14ac:dyDescent="0.35">
      <c r="A1164" s="33">
        <v>404214</v>
      </c>
      <c r="B1164" s="33" t="s">
        <v>2252</v>
      </c>
      <c r="C1164" s="33">
        <v>1312640</v>
      </c>
      <c r="D1164" s="33" t="s">
        <v>3346</v>
      </c>
      <c r="E1164" s="33" t="s">
        <v>8091</v>
      </c>
      <c r="F1164" s="33" t="s">
        <v>3389</v>
      </c>
      <c r="G1164" s="33" t="s">
        <v>3488</v>
      </c>
      <c r="H1164" t="s">
        <v>8092</v>
      </c>
      <c r="I1164" s="2">
        <v>222073250</v>
      </c>
      <c r="J1164" s="33" t="s">
        <v>8093</v>
      </c>
      <c r="K1164" s="33" t="s">
        <v>4304</v>
      </c>
      <c r="L1164" s="33" t="s">
        <v>131</v>
      </c>
      <c r="M1164" s="33" t="s">
        <v>131</v>
      </c>
      <c r="N1164" s="33" t="s">
        <v>5638</v>
      </c>
      <c r="O1164" s="33" t="s">
        <v>3377</v>
      </c>
      <c r="P1164" s="33" t="s">
        <v>131</v>
      </c>
      <c r="Q1164" s="33" t="s">
        <v>3378</v>
      </c>
      <c r="R1164" s="33" t="s">
        <v>4333</v>
      </c>
      <c r="S1164">
        <v>483</v>
      </c>
      <c r="T1164" s="2" t="s">
        <v>64</v>
      </c>
      <c r="U1164" s="39" t="s">
        <v>64</v>
      </c>
    </row>
    <row r="1165" spans="1:21" x14ac:dyDescent="0.35">
      <c r="A1165" s="33">
        <v>404226</v>
      </c>
      <c r="B1165" s="33" t="s">
        <v>1480</v>
      </c>
      <c r="C1165" s="33">
        <v>1106997</v>
      </c>
      <c r="D1165" s="33" t="s">
        <v>3351</v>
      </c>
      <c r="E1165" s="33" t="s">
        <v>8094</v>
      </c>
      <c r="F1165" s="33" t="s">
        <v>3389</v>
      </c>
      <c r="G1165" s="33" t="s">
        <v>3488</v>
      </c>
      <c r="H1165" t="s">
        <v>8095</v>
      </c>
      <c r="I1165" s="2">
        <v>217933737</v>
      </c>
      <c r="J1165" s="33" t="s">
        <v>8096</v>
      </c>
      <c r="K1165" s="33" t="s">
        <v>6688</v>
      </c>
      <c r="L1165" s="33" t="s">
        <v>3416</v>
      </c>
      <c r="M1165" s="33" t="s">
        <v>3416</v>
      </c>
      <c r="N1165" s="33" t="s">
        <v>8097</v>
      </c>
      <c r="O1165" s="33" t="s">
        <v>3386</v>
      </c>
      <c r="P1165" s="33" t="s">
        <v>497</v>
      </c>
      <c r="Q1165" s="33" t="s">
        <v>3378</v>
      </c>
      <c r="R1165" s="33" t="s">
        <v>8098</v>
      </c>
      <c r="U1165" s="39" t="s">
        <v>3399</v>
      </c>
    </row>
    <row r="1166" spans="1:21" x14ac:dyDescent="0.35">
      <c r="A1166" s="33">
        <v>404238</v>
      </c>
      <c r="B1166" s="33" t="s">
        <v>1499</v>
      </c>
      <c r="C1166" s="33">
        <v>1106458</v>
      </c>
      <c r="D1166" s="33" t="s">
        <v>3349</v>
      </c>
      <c r="E1166" s="33" t="s">
        <v>8099</v>
      </c>
      <c r="F1166" s="33" t="s">
        <v>3389</v>
      </c>
      <c r="G1166" s="33" t="s">
        <v>3488</v>
      </c>
      <c r="H1166" t="s">
        <v>8100</v>
      </c>
      <c r="I1166" s="2">
        <v>213408030</v>
      </c>
      <c r="J1166" s="33" t="s">
        <v>8101</v>
      </c>
      <c r="K1166" s="33" t="s">
        <v>6688</v>
      </c>
      <c r="L1166" s="33" t="s">
        <v>3416</v>
      </c>
      <c r="M1166" s="33" t="s">
        <v>3416</v>
      </c>
      <c r="N1166" s="33" t="s">
        <v>8102</v>
      </c>
      <c r="O1166" s="33" t="s">
        <v>3386</v>
      </c>
      <c r="P1166" s="33" t="s">
        <v>497</v>
      </c>
      <c r="Q1166" s="33" t="s">
        <v>3378</v>
      </c>
      <c r="R1166" s="33" t="s">
        <v>4892</v>
      </c>
      <c r="S1166">
        <v>168</v>
      </c>
      <c r="T1166" s="2" t="s">
        <v>64</v>
      </c>
      <c r="U1166" s="39" t="s">
        <v>64</v>
      </c>
    </row>
    <row r="1167" spans="1:21" x14ac:dyDescent="0.35">
      <c r="A1167" s="33">
        <v>404240</v>
      </c>
      <c r="B1167" s="33" t="s">
        <v>1518</v>
      </c>
      <c r="C1167" s="33">
        <v>1106389</v>
      </c>
      <c r="D1167" s="33" t="s">
        <v>3350</v>
      </c>
      <c r="E1167" s="33" t="s">
        <v>8103</v>
      </c>
      <c r="F1167" s="33" t="s">
        <v>3389</v>
      </c>
      <c r="G1167" s="33" t="s">
        <v>3488</v>
      </c>
      <c r="H1167" t="s">
        <v>8104</v>
      </c>
      <c r="I1167" s="2">
        <v>213425922</v>
      </c>
      <c r="J1167" s="33" t="s">
        <v>8105</v>
      </c>
      <c r="K1167" s="33" t="s">
        <v>6688</v>
      </c>
      <c r="L1167" s="33" t="s">
        <v>3416</v>
      </c>
      <c r="M1167" s="33" t="s">
        <v>3416</v>
      </c>
      <c r="N1167" s="33" t="s">
        <v>8106</v>
      </c>
      <c r="O1167" s="33" t="s">
        <v>3386</v>
      </c>
      <c r="P1167" s="33" t="s">
        <v>497</v>
      </c>
      <c r="Q1167" s="33" t="s">
        <v>3378</v>
      </c>
      <c r="R1167" s="33" t="s">
        <v>3379</v>
      </c>
      <c r="S1167">
        <v>323</v>
      </c>
      <c r="T1167" s="2" t="s">
        <v>64</v>
      </c>
      <c r="U1167" s="39" t="s">
        <v>64</v>
      </c>
    </row>
    <row r="1168" spans="1:21" x14ac:dyDescent="0.35">
      <c r="A1168" s="33">
        <v>404251</v>
      </c>
      <c r="B1168" s="33" t="s">
        <v>2070</v>
      </c>
      <c r="C1168" s="33">
        <v>303633</v>
      </c>
      <c r="D1168" s="33" t="s">
        <v>3319</v>
      </c>
      <c r="E1168" s="33" t="s">
        <v>8107</v>
      </c>
      <c r="F1168" s="33" t="s">
        <v>3389</v>
      </c>
      <c r="G1168" s="33" t="s">
        <v>3488</v>
      </c>
      <c r="H1168" t="s">
        <v>8108</v>
      </c>
      <c r="I1168" s="2">
        <v>253600540</v>
      </c>
      <c r="J1168" s="33" t="s">
        <v>8109</v>
      </c>
      <c r="K1168" s="33" t="s">
        <v>4197</v>
      </c>
      <c r="L1168" s="33" t="s">
        <v>128</v>
      </c>
      <c r="M1168" s="33" t="s">
        <v>128</v>
      </c>
      <c r="N1168" s="33" t="s">
        <v>8110</v>
      </c>
      <c r="O1168" s="33" t="s">
        <v>3377</v>
      </c>
      <c r="P1168" s="33" t="s">
        <v>128</v>
      </c>
      <c r="Q1168" s="33" t="s">
        <v>3378</v>
      </c>
      <c r="R1168" s="33" t="s">
        <v>4333</v>
      </c>
      <c r="S1168">
        <v>557</v>
      </c>
      <c r="T1168" s="2" t="s">
        <v>64</v>
      </c>
      <c r="U1168" s="39" t="s">
        <v>64</v>
      </c>
    </row>
    <row r="1169" spans="1:21" x14ac:dyDescent="0.35">
      <c r="A1169" s="33">
        <v>404263</v>
      </c>
      <c r="B1169" s="33" t="s">
        <v>803</v>
      </c>
      <c r="C1169" s="33">
        <v>407459</v>
      </c>
      <c r="D1169" s="33" t="s">
        <v>2924</v>
      </c>
      <c r="E1169" s="33" t="s">
        <v>8111</v>
      </c>
      <c r="F1169" s="33" t="s">
        <v>3389</v>
      </c>
      <c r="G1169" s="33" t="s">
        <v>3488</v>
      </c>
      <c r="H1169" t="s">
        <v>8112</v>
      </c>
      <c r="I1169" s="2">
        <v>278201010</v>
      </c>
      <c r="J1169" s="33" t="s">
        <v>8113</v>
      </c>
      <c r="K1169" s="33" t="s">
        <v>8114</v>
      </c>
      <c r="L1169" s="33" t="s">
        <v>5653</v>
      </c>
      <c r="M1169" s="33" t="s">
        <v>4317</v>
      </c>
      <c r="N1169" s="33" t="s">
        <v>8115</v>
      </c>
      <c r="O1169" s="33" t="s">
        <v>3377</v>
      </c>
      <c r="P1169" s="33" t="s">
        <v>671</v>
      </c>
      <c r="Q1169" s="33" t="s">
        <v>3378</v>
      </c>
      <c r="R1169" s="33" t="s">
        <v>8056</v>
      </c>
      <c r="S1169">
        <v>212</v>
      </c>
      <c r="U1169" s="39" t="s">
        <v>3399</v>
      </c>
    </row>
    <row r="1170" spans="1:21" x14ac:dyDescent="0.35">
      <c r="A1170" s="33">
        <v>404275</v>
      </c>
      <c r="B1170" s="33" t="s">
        <v>1624</v>
      </c>
      <c r="C1170" s="33">
        <v>1307245</v>
      </c>
      <c r="D1170" s="33" t="s">
        <v>3254</v>
      </c>
      <c r="E1170" s="33" t="s">
        <v>8116</v>
      </c>
      <c r="F1170" s="33" t="s">
        <v>3389</v>
      </c>
      <c r="G1170" s="33" t="s">
        <v>3488</v>
      </c>
      <c r="H1170" t="s">
        <v>8117</v>
      </c>
      <c r="I1170" s="2">
        <v>255534049</v>
      </c>
      <c r="J1170" s="33" t="s">
        <v>8118</v>
      </c>
      <c r="K1170" s="33" t="s">
        <v>8119</v>
      </c>
      <c r="L1170" s="33" t="s">
        <v>4460</v>
      </c>
      <c r="M1170" s="33" t="s">
        <v>131</v>
      </c>
      <c r="N1170" s="33" t="s">
        <v>8120</v>
      </c>
      <c r="O1170" s="33" t="s">
        <v>3377</v>
      </c>
      <c r="P1170" s="33" t="s">
        <v>132</v>
      </c>
      <c r="Q1170" s="33" t="s">
        <v>3378</v>
      </c>
      <c r="R1170" s="33" t="s">
        <v>8056</v>
      </c>
      <c r="S1170">
        <v>154</v>
      </c>
      <c r="U1170" s="39" t="s">
        <v>3399</v>
      </c>
    </row>
    <row r="1171" spans="1:21" x14ac:dyDescent="0.35">
      <c r="A1171" s="33">
        <v>404287</v>
      </c>
      <c r="B1171" s="33" t="s">
        <v>1116</v>
      </c>
      <c r="C1171" s="33">
        <v>1607088</v>
      </c>
      <c r="D1171" s="33" t="s">
        <v>3016</v>
      </c>
      <c r="E1171" s="33" t="s">
        <v>8121</v>
      </c>
      <c r="F1171" s="33" t="s">
        <v>3389</v>
      </c>
      <c r="G1171" s="33" t="s">
        <v>3488</v>
      </c>
      <c r="H1171" t="s">
        <v>8122</v>
      </c>
      <c r="I1171" s="2">
        <v>258741404</v>
      </c>
      <c r="J1171" s="33" t="s">
        <v>8123</v>
      </c>
      <c r="K1171" s="33" t="s">
        <v>5454</v>
      </c>
      <c r="L1171" s="33" t="s">
        <v>5455</v>
      </c>
      <c r="M1171" s="33" t="s">
        <v>784</v>
      </c>
      <c r="N1171" s="33" t="s">
        <v>8124</v>
      </c>
      <c r="O1171" s="33" t="s">
        <v>3377</v>
      </c>
      <c r="P1171" s="33" t="s">
        <v>784</v>
      </c>
      <c r="Q1171" s="33" t="s">
        <v>3378</v>
      </c>
      <c r="R1171" s="33" t="s">
        <v>8056</v>
      </c>
      <c r="S1171">
        <v>187</v>
      </c>
      <c r="U1171" s="39" t="s">
        <v>3399</v>
      </c>
    </row>
    <row r="1172" spans="1:21" x14ac:dyDescent="0.35">
      <c r="A1172" s="33">
        <v>404299</v>
      </c>
      <c r="B1172" s="33" t="s">
        <v>1552</v>
      </c>
      <c r="C1172" s="33">
        <v>118959</v>
      </c>
      <c r="D1172" s="33" t="s">
        <v>3145</v>
      </c>
      <c r="E1172" s="33" t="s">
        <v>8125</v>
      </c>
      <c r="F1172" s="33" t="s">
        <v>3389</v>
      </c>
      <c r="G1172" s="33" t="s">
        <v>3488</v>
      </c>
      <c r="H1172" t="s">
        <v>8126</v>
      </c>
      <c r="I1172" s="2">
        <v>234799830</v>
      </c>
      <c r="J1172" s="33" t="s">
        <v>8127</v>
      </c>
      <c r="K1172" s="33" t="s">
        <v>8128</v>
      </c>
      <c r="L1172" s="33" t="s">
        <v>6112</v>
      </c>
      <c r="M1172" s="33" t="s">
        <v>115</v>
      </c>
      <c r="N1172" s="33" t="s">
        <v>8129</v>
      </c>
      <c r="O1172" s="33" t="s">
        <v>5707</v>
      </c>
      <c r="P1172" s="33" t="s">
        <v>115</v>
      </c>
      <c r="Q1172" s="33" t="s">
        <v>3378</v>
      </c>
      <c r="R1172" s="33" t="s">
        <v>8056</v>
      </c>
      <c r="S1172">
        <v>206</v>
      </c>
      <c r="U1172" s="39" t="s">
        <v>3399</v>
      </c>
    </row>
    <row r="1173" spans="1:21" x14ac:dyDescent="0.35">
      <c r="A1173" s="33">
        <v>404317</v>
      </c>
      <c r="B1173" s="33" t="s">
        <v>1440</v>
      </c>
      <c r="C1173" s="33">
        <v>1001507</v>
      </c>
      <c r="D1173" s="33" t="s">
        <v>3185</v>
      </c>
      <c r="E1173" s="33" t="s">
        <v>8130</v>
      </c>
      <c r="F1173" s="33" t="s">
        <v>3389</v>
      </c>
      <c r="G1173" s="33" t="s">
        <v>3488</v>
      </c>
      <c r="H1173" t="s">
        <v>8131</v>
      </c>
      <c r="I1173" s="2">
        <v>262596844</v>
      </c>
      <c r="J1173" s="33" t="s">
        <v>7791</v>
      </c>
      <c r="K1173" s="33" t="s">
        <v>7792</v>
      </c>
      <c r="L1173" s="33" t="s">
        <v>6651</v>
      </c>
      <c r="M1173" s="33" t="s">
        <v>119</v>
      </c>
      <c r="N1173" s="33" t="s">
        <v>7793</v>
      </c>
      <c r="O1173" s="33" t="s">
        <v>3386</v>
      </c>
      <c r="P1173" s="33" t="s">
        <v>125</v>
      </c>
      <c r="Q1173" s="33" t="s">
        <v>3378</v>
      </c>
      <c r="R1173" s="33" t="s">
        <v>8056</v>
      </c>
      <c r="S1173">
        <v>150</v>
      </c>
      <c r="U1173" s="39" t="s">
        <v>3399</v>
      </c>
    </row>
    <row r="1174" spans="1:21" x14ac:dyDescent="0.35">
      <c r="A1174" s="33">
        <v>404329</v>
      </c>
      <c r="B1174" s="33" t="s">
        <v>1695</v>
      </c>
      <c r="C1174" s="33">
        <v>1401137</v>
      </c>
      <c r="D1174" s="33" t="s">
        <v>3234</v>
      </c>
      <c r="E1174" s="33" t="s">
        <v>8132</v>
      </c>
      <c r="F1174" s="33" t="s">
        <v>3389</v>
      </c>
      <c r="G1174" s="33" t="s">
        <v>3488</v>
      </c>
      <c r="H1174" t="s">
        <v>8133</v>
      </c>
      <c r="I1174" s="2">
        <v>241870020</v>
      </c>
      <c r="J1174" s="33" t="s">
        <v>8134</v>
      </c>
      <c r="K1174" s="33" t="s">
        <v>8135</v>
      </c>
      <c r="L1174" s="33" t="s">
        <v>3476</v>
      </c>
      <c r="M1174" s="33" t="s">
        <v>3405</v>
      </c>
      <c r="N1174" s="33" t="s">
        <v>8136</v>
      </c>
      <c r="O1174" s="33" t="s">
        <v>3386</v>
      </c>
      <c r="P1174" s="33" t="s">
        <v>467</v>
      </c>
      <c r="Q1174" s="33" t="s">
        <v>3378</v>
      </c>
      <c r="R1174" s="33" t="s">
        <v>8056</v>
      </c>
      <c r="S1174">
        <v>145</v>
      </c>
      <c r="U1174" s="39" t="s">
        <v>3399</v>
      </c>
    </row>
    <row r="1175" spans="1:21" x14ac:dyDescent="0.35">
      <c r="A1175" s="33">
        <v>404330</v>
      </c>
      <c r="B1175" s="33" t="s">
        <v>1275</v>
      </c>
      <c r="C1175" s="33">
        <v>213737</v>
      </c>
      <c r="D1175" s="33" t="s">
        <v>3129</v>
      </c>
      <c r="E1175" s="33" t="s">
        <v>8137</v>
      </c>
      <c r="F1175" s="33" t="s">
        <v>3389</v>
      </c>
      <c r="G1175" s="33" t="s">
        <v>3488</v>
      </c>
      <c r="H1175" t="s">
        <v>8138</v>
      </c>
      <c r="I1175" s="2">
        <v>284540440</v>
      </c>
      <c r="J1175" s="33" t="s">
        <v>8139</v>
      </c>
      <c r="K1175" s="33" t="s">
        <v>3600</v>
      </c>
      <c r="L1175" s="33" t="s">
        <v>3601</v>
      </c>
      <c r="M1175" s="33" t="s">
        <v>3493</v>
      </c>
      <c r="N1175" s="33" t="s">
        <v>8140</v>
      </c>
      <c r="O1175" s="33" t="s">
        <v>3495</v>
      </c>
      <c r="P1175" s="33" t="s">
        <v>201</v>
      </c>
      <c r="Q1175" s="33" t="s">
        <v>3378</v>
      </c>
      <c r="R1175" s="33" t="s">
        <v>67</v>
      </c>
      <c r="S1175">
        <v>178</v>
      </c>
      <c r="U1175" s="39" t="s">
        <v>3399</v>
      </c>
    </row>
    <row r="1176" spans="1:21" x14ac:dyDescent="0.35">
      <c r="A1176" s="33">
        <v>404342</v>
      </c>
      <c r="B1176" s="33" t="s">
        <v>1298</v>
      </c>
      <c r="C1176" s="33">
        <v>1505849</v>
      </c>
      <c r="D1176" s="33" t="s">
        <v>3143</v>
      </c>
      <c r="E1176" s="33" t="s">
        <v>8141</v>
      </c>
      <c r="F1176" s="33" t="s">
        <v>3389</v>
      </c>
      <c r="G1176" s="33" t="s">
        <v>3488</v>
      </c>
      <c r="H1176" t="s">
        <v>8142</v>
      </c>
      <c r="I1176" s="2">
        <v>269456416</v>
      </c>
      <c r="J1176" s="33" t="s">
        <v>8143</v>
      </c>
      <c r="K1176" s="33" t="s">
        <v>3532</v>
      </c>
      <c r="L1176" s="33" t="s">
        <v>3533</v>
      </c>
      <c r="M1176" s="33" t="s">
        <v>3394</v>
      </c>
      <c r="N1176" s="33" t="s">
        <v>3534</v>
      </c>
      <c r="O1176" s="33" t="s">
        <v>3495</v>
      </c>
      <c r="P1176" s="33" t="s">
        <v>201</v>
      </c>
      <c r="Q1176" s="33" t="s">
        <v>3378</v>
      </c>
      <c r="R1176" s="33" t="s">
        <v>8056</v>
      </c>
      <c r="S1176">
        <v>112</v>
      </c>
      <c r="U1176" s="39" t="s">
        <v>3399</v>
      </c>
    </row>
    <row r="1177" spans="1:21" x14ac:dyDescent="0.35">
      <c r="A1177" s="33">
        <v>404354</v>
      </c>
      <c r="B1177" s="33" t="s">
        <v>1538</v>
      </c>
      <c r="C1177" s="33">
        <v>1106390</v>
      </c>
      <c r="D1177" s="33" t="s">
        <v>3352</v>
      </c>
      <c r="E1177" s="33" t="s">
        <v>8144</v>
      </c>
      <c r="F1177" s="33" t="s">
        <v>3389</v>
      </c>
      <c r="G1177" s="33" t="s">
        <v>3488</v>
      </c>
      <c r="H1177" t="s">
        <v>8145</v>
      </c>
      <c r="I1177" s="2">
        <v>213819644</v>
      </c>
      <c r="J1177" s="33" t="s">
        <v>8146</v>
      </c>
      <c r="K1177" s="33" t="s">
        <v>6688</v>
      </c>
      <c r="L1177" s="33" t="s">
        <v>3416</v>
      </c>
      <c r="M1177" s="33" t="s">
        <v>3416</v>
      </c>
      <c r="N1177" s="33" t="s">
        <v>8147</v>
      </c>
      <c r="O1177" s="33" t="s">
        <v>3386</v>
      </c>
      <c r="P1177" s="33" t="s">
        <v>497</v>
      </c>
      <c r="Q1177" s="33" t="s">
        <v>3378</v>
      </c>
      <c r="R1177" s="33" t="s">
        <v>67</v>
      </c>
      <c r="S1177">
        <v>104</v>
      </c>
      <c r="U1177" s="39" t="s">
        <v>3399</v>
      </c>
    </row>
    <row r="1178" spans="1:21" x14ac:dyDescent="0.35">
      <c r="A1178" s="33">
        <v>404366</v>
      </c>
      <c r="B1178" s="33" t="s">
        <v>1644</v>
      </c>
      <c r="C1178" s="33">
        <v>1307830</v>
      </c>
      <c r="D1178" s="33" t="s">
        <v>3258</v>
      </c>
      <c r="E1178" s="33" t="s">
        <v>8148</v>
      </c>
      <c r="F1178" s="33" t="s">
        <v>3389</v>
      </c>
      <c r="G1178" s="33" t="s">
        <v>3488</v>
      </c>
      <c r="H1178" t="s">
        <v>8149</v>
      </c>
      <c r="I1178" s="2">
        <v>255531293</v>
      </c>
      <c r="J1178" s="33" t="s">
        <v>8150</v>
      </c>
      <c r="K1178" s="33" t="s">
        <v>4465</v>
      </c>
      <c r="L1178" s="33" t="s">
        <v>4460</v>
      </c>
      <c r="M1178" s="33" t="s">
        <v>131</v>
      </c>
      <c r="N1178" s="33" t="s">
        <v>8151</v>
      </c>
      <c r="O1178" s="33" t="s">
        <v>3377</v>
      </c>
      <c r="P1178" s="33" t="s">
        <v>132</v>
      </c>
      <c r="Q1178" s="33" t="s">
        <v>3378</v>
      </c>
      <c r="R1178" s="33" t="s">
        <v>8056</v>
      </c>
      <c r="S1178">
        <v>0</v>
      </c>
      <c r="U1178" s="39" t="s">
        <v>3399</v>
      </c>
    </row>
    <row r="1179" spans="1:21" x14ac:dyDescent="0.35">
      <c r="A1179" s="33">
        <v>404378</v>
      </c>
      <c r="B1179" s="33" t="s">
        <v>2256</v>
      </c>
      <c r="C1179" s="33">
        <v>1312497</v>
      </c>
      <c r="D1179" s="33" t="s">
        <v>3347</v>
      </c>
      <c r="E1179" s="33" t="s">
        <v>8152</v>
      </c>
      <c r="F1179" s="33" t="s">
        <v>3389</v>
      </c>
      <c r="G1179" s="33" t="s">
        <v>3488</v>
      </c>
      <c r="H1179" t="s">
        <v>8153</v>
      </c>
      <c r="I1179" s="2">
        <v>228304887</v>
      </c>
      <c r="J1179" s="33" t="s">
        <v>8154</v>
      </c>
      <c r="K1179" s="33" t="s">
        <v>4304</v>
      </c>
      <c r="L1179" s="33" t="s">
        <v>131</v>
      </c>
      <c r="M1179" s="33" t="s">
        <v>131</v>
      </c>
      <c r="N1179" s="33" t="s">
        <v>8155</v>
      </c>
      <c r="O1179" s="33" t="s">
        <v>3377</v>
      </c>
      <c r="P1179" s="33" t="s">
        <v>131</v>
      </c>
      <c r="Q1179" s="33" t="s">
        <v>3378</v>
      </c>
      <c r="R1179" s="33" t="s">
        <v>8056</v>
      </c>
      <c r="S1179">
        <v>52</v>
      </c>
      <c r="U1179" s="39" t="s">
        <v>3399</v>
      </c>
    </row>
    <row r="1180" spans="1:21" x14ac:dyDescent="0.35">
      <c r="A1180" s="33">
        <v>404391</v>
      </c>
      <c r="B1180" s="33" t="s">
        <v>873</v>
      </c>
      <c r="C1180" s="33">
        <v>1202000</v>
      </c>
      <c r="D1180" s="33" t="s">
        <v>2996</v>
      </c>
      <c r="E1180" s="33" t="s">
        <v>8156</v>
      </c>
      <c r="F1180" s="33" t="s">
        <v>3389</v>
      </c>
      <c r="G1180" s="33" t="s">
        <v>3488</v>
      </c>
      <c r="H1180" t="s">
        <v>8157</v>
      </c>
      <c r="I1180" s="2">
        <v>245612505</v>
      </c>
      <c r="J1180" s="33" t="s">
        <v>8158</v>
      </c>
      <c r="K1180" s="33" t="s">
        <v>3655</v>
      </c>
      <c r="L1180" s="33" t="s">
        <v>3656</v>
      </c>
      <c r="M1180" s="33" t="s">
        <v>3520</v>
      </c>
      <c r="N1180" s="33" t="s">
        <v>8159</v>
      </c>
      <c r="O1180" s="33" t="s">
        <v>3495</v>
      </c>
      <c r="P1180" s="33" t="s">
        <v>166</v>
      </c>
      <c r="Q1180" s="33" t="s">
        <v>3378</v>
      </c>
      <c r="R1180" s="33" t="s">
        <v>8056</v>
      </c>
      <c r="S1180">
        <v>112</v>
      </c>
      <c r="U1180" s="39" t="s">
        <v>3399</v>
      </c>
    </row>
    <row r="1181" spans="1:21" x14ac:dyDescent="0.35">
      <c r="A1181" s="33">
        <v>404408</v>
      </c>
      <c r="B1181" s="33" t="s">
        <v>1558</v>
      </c>
      <c r="C1181" s="33">
        <v>1106607</v>
      </c>
      <c r="D1181" s="33" t="s">
        <v>3194</v>
      </c>
      <c r="E1181" s="33" t="s">
        <v>8160</v>
      </c>
      <c r="F1181" s="33" t="s">
        <v>3389</v>
      </c>
      <c r="G1181" s="33" t="s">
        <v>3488</v>
      </c>
      <c r="H1181" t="s">
        <v>8161</v>
      </c>
      <c r="I1181" s="2">
        <v>213616060</v>
      </c>
      <c r="J1181" s="33" t="s">
        <v>8162</v>
      </c>
      <c r="K1181" s="33" t="s">
        <v>6688</v>
      </c>
      <c r="L1181" s="33" t="s">
        <v>3416</v>
      </c>
      <c r="M1181" s="33" t="s">
        <v>3416</v>
      </c>
      <c r="N1181" s="33" t="s">
        <v>8163</v>
      </c>
      <c r="O1181" s="33" t="s">
        <v>3386</v>
      </c>
      <c r="P1181" s="33" t="s">
        <v>497</v>
      </c>
      <c r="Q1181" s="33" t="s">
        <v>3378</v>
      </c>
      <c r="R1181" s="33" t="s">
        <v>5233</v>
      </c>
      <c r="S1181">
        <v>953</v>
      </c>
      <c r="U1181" s="39" t="s">
        <v>3399</v>
      </c>
    </row>
    <row r="1182" spans="1:21" x14ac:dyDescent="0.35">
      <c r="A1182" s="33">
        <v>404652</v>
      </c>
      <c r="B1182" s="33" t="s">
        <v>1578</v>
      </c>
      <c r="C1182" s="33">
        <v>1106623</v>
      </c>
      <c r="D1182" s="33" t="s">
        <v>3203</v>
      </c>
      <c r="E1182" s="33" t="s">
        <v>8164</v>
      </c>
      <c r="F1182" s="33" t="s">
        <v>3389</v>
      </c>
      <c r="G1182" s="33" t="s">
        <v>3488</v>
      </c>
      <c r="H1182" t="s">
        <v>8165</v>
      </c>
      <c r="I1182" s="2">
        <v>213940090</v>
      </c>
      <c r="J1182" s="33" t="s">
        <v>8166</v>
      </c>
      <c r="K1182" s="33" t="s">
        <v>6688</v>
      </c>
      <c r="L1182" s="33" t="s">
        <v>3416</v>
      </c>
      <c r="M1182" s="33" t="s">
        <v>3416</v>
      </c>
      <c r="N1182" s="33" t="s">
        <v>8167</v>
      </c>
      <c r="O1182" s="33" t="s">
        <v>3386</v>
      </c>
      <c r="P1182" s="33" t="s">
        <v>497</v>
      </c>
      <c r="Q1182" s="33" t="s">
        <v>3378</v>
      </c>
      <c r="R1182" s="33" t="s">
        <v>5233</v>
      </c>
      <c r="S1182">
        <v>1189</v>
      </c>
      <c r="U1182" s="39" t="s">
        <v>3399</v>
      </c>
    </row>
    <row r="1183" spans="1:21" x14ac:dyDescent="0.35">
      <c r="A1183" s="33">
        <v>404676</v>
      </c>
      <c r="B1183" s="33" t="s">
        <v>1041</v>
      </c>
      <c r="C1183" s="33">
        <v>503865</v>
      </c>
      <c r="D1183" s="33" t="s">
        <v>3021</v>
      </c>
      <c r="E1183" s="33" t="s">
        <v>8168</v>
      </c>
      <c r="F1183" s="33" t="s">
        <v>3389</v>
      </c>
      <c r="G1183" s="33" t="s">
        <v>3488</v>
      </c>
      <c r="H1183" t="s">
        <v>8169</v>
      </c>
      <c r="I1183" s="2">
        <v>275320580</v>
      </c>
      <c r="J1183" s="33" t="s">
        <v>8170</v>
      </c>
      <c r="K1183" s="33" t="s">
        <v>5963</v>
      </c>
      <c r="L1183" s="33" t="s">
        <v>5964</v>
      </c>
      <c r="M1183" s="33" t="s">
        <v>297</v>
      </c>
      <c r="N1183" s="33" t="s">
        <v>8171</v>
      </c>
      <c r="O1183" s="33" t="s">
        <v>5707</v>
      </c>
      <c r="P1183" s="33" t="s">
        <v>297</v>
      </c>
      <c r="Q1183" s="33" t="s">
        <v>3378</v>
      </c>
      <c r="R1183" s="33" t="s">
        <v>3556</v>
      </c>
      <c r="S1183">
        <v>820</v>
      </c>
      <c r="U1183" s="39" t="s">
        <v>3399</v>
      </c>
    </row>
    <row r="1184" spans="1:21" x14ac:dyDescent="0.35">
      <c r="A1184" s="33">
        <v>500021</v>
      </c>
      <c r="B1184" s="33" t="s">
        <v>1572</v>
      </c>
      <c r="C1184" s="33">
        <v>102475</v>
      </c>
      <c r="D1184" s="33" t="s">
        <v>1572</v>
      </c>
      <c r="E1184" s="33" t="s">
        <v>8172</v>
      </c>
      <c r="F1184" s="33" t="s">
        <v>3389</v>
      </c>
      <c r="G1184" s="33" t="s">
        <v>3488</v>
      </c>
      <c r="H1184" t="s">
        <v>8173</v>
      </c>
      <c r="I1184" s="2">
        <v>234523172</v>
      </c>
      <c r="J1184" s="33" t="s">
        <v>6322</v>
      </c>
      <c r="K1184" s="33" t="s">
        <v>5709</v>
      </c>
      <c r="L1184" s="33" t="s">
        <v>5705</v>
      </c>
      <c r="M1184" s="33" t="s">
        <v>115</v>
      </c>
      <c r="N1184" s="33" t="s">
        <v>8174</v>
      </c>
      <c r="O1184" s="33" t="s">
        <v>5707</v>
      </c>
      <c r="P1184" s="33" t="s">
        <v>115</v>
      </c>
      <c r="Q1184" s="33" t="s">
        <v>8175</v>
      </c>
      <c r="R1184" s="33" t="s">
        <v>6299</v>
      </c>
      <c r="T1184" s="2" t="s">
        <v>64</v>
      </c>
      <c r="U1184" s="39" t="s">
        <v>64</v>
      </c>
    </row>
    <row r="1185" spans="1:21" x14ac:dyDescent="0.35">
      <c r="A1185" s="33">
        <v>500161</v>
      </c>
      <c r="B1185" s="33" t="s">
        <v>1166</v>
      </c>
      <c r="C1185" s="33">
        <v>116520</v>
      </c>
      <c r="D1185" s="33" t="s">
        <v>1166</v>
      </c>
      <c r="E1185" s="33" t="s">
        <v>8176</v>
      </c>
      <c r="F1185" s="33" t="s">
        <v>3389</v>
      </c>
      <c r="G1185" s="33" t="s">
        <v>3488</v>
      </c>
      <c r="H1185" t="s">
        <v>8177</v>
      </c>
      <c r="I1185" s="2">
        <v>256828816</v>
      </c>
      <c r="J1185" s="33" t="s">
        <v>8178</v>
      </c>
      <c r="K1185" s="33" t="s">
        <v>4952</v>
      </c>
      <c r="L1185" s="33" t="s">
        <v>4953</v>
      </c>
      <c r="M1185" s="33" t="s">
        <v>115</v>
      </c>
      <c r="N1185" s="33" t="s">
        <v>8179</v>
      </c>
      <c r="O1185" s="33" t="s">
        <v>3377</v>
      </c>
      <c r="P1185" s="33" t="s">
        <v>700</v>
      </c>
      <c r="Q1185" s="33" t="s">
        <v>8175</v>
      </c>
      <c r="R1185" s="33" t="s">
        <v>3528</v>
      </c>
      <c r="T1185" s="2" t="s">
        <v>64</v>
      </c>
      <c r="U1185" s="39" t="s">
        <v>64</v>
      </c>
    </row>
    <row r="1186" spans="1:21" x14ac:dyDescent="0.35">
      <c r="A1186" s="33">
        <v>500215</v>
      </c>
      <c r="B1186" s="33" t="s">
        <v>1192</v>
      </c>
      <c r="C1186" s="33">
        <v>109184</v>
      </c>
      <c r="D1186" s="33" t="s">
        <v>1192</v>
      </c>
      <c r="E1186" s="33" t="s">
        <v>8180</v>
      </c>
      <c r="F1186" s="33" t="s">
        <v>3389</v>
      </c>
      <c r="G1186" s="33" t="s">
        <v>3488</v>
      </c>
      <c r="H1186" t="s">
        <v>8181</v>
      </c>
      <c r="I1186" s="2">
        <v>256363195</v>
      </c>
      <c r="J1186" s="33" t="s">
        <v>8182</v>
      </c>
      <c r="K1186" s="33" t="s">
        <v>4941</v>
      </c>
      <c r="L1186" s="33" t="s">
        <v>4278</v>
      </c>
      <c r="M1186" s="33" t="s">
        <v>115</v>
      </c>
      <c r="N1186" s="33" t="s">
        <v>8183</v>
      </c>
      <c r="O1186" s="33" t="s">
        <v>3377</v>
      </c>
      <c r="P1186" s="33" t="s">
        <v>700</v>
      </c>
      <c r="Q1186" s="33" t="s">
        <v>8175</v>
      </c>
      <c r="R1186" s="33" t="s">
        <v>8184</v>
      </c>
      <c r="U1186" s="39" t="s">
        <v>3399</v>
      </c>
    </row>
    <row r="1187" spans="1:21" x14ac:dyDescent="0.35">
      <c r="A1187" s="33">
        <v>500290</v>
      </c>
      <c r="B1187" s="33" t="s">
        <v>1592</v>
      </c>
      <c r="C1187" s="33">
        <v>105981</v>
      </c>
      <c r="D1187" s="33" t="s">
        <v>1592</v>
      </c>
      <c r="E1187" s="33" t="s">
        <v>8185</v>
      </c>
      <c r="F1187" s="33" t="s">
        <v>3389</v>
      </c>
      <c r="G1187" s="33" t="s">
        <v>3488</v>
      </c>
      <c r="H1187" t="s">
        <v>8186</v>
      </c>
      <c r="I1187" s="2">
        <v>234310324</v>
      </c>
      <c r="J1187" s="33" t="s">
        <v>8187</v>
      </c>
      <c r="K1187" s="33" t="s">
        <v>5714</v>
      </c>
      <c r="L1187" s="33" t="s">
        <v>115</v>
      </c>
      <c r="M1187" s="33" t="s">
        <v>115</v>
      </c>
      <c r="N1187" s="33" t="s">
        <v>8188</v>
      </c>
      <c r="O1187" s="33" t="s">
        <v>5707</v>
      </c>
      <c r="P1187" s="33" t="s">
        <v>115</v>
      </c>
      <c r="Q1187" s="33" t="s">
        <v>8175</v>
      </c>
      <c r="R1187" s="33" t="s">
        <v>3456</v>
      </c>
      <c r="T1187" s="2" t="s">
        <v>64</v>
      </c>
      <c r="U1187" s="39" t="s">
        <v>64</v>
      </c>
    </row>
    <row r="1188" spans="1:21" x14ac:dyDescent="0.35">
      <c r="A1188" s="33">
        <v>500367</v>
      </c>
      <c r="B1188" s="33" t="s">
        <v>1318</v>
      </c>
      <c r="C1188" s="33">
        <v>211889</v>
      </c>
      <c r="D1188" s="33" t="s">
        <v>1318</v>
      </c>
      <c r="E1188" s="33" t="s">
        <v>8189</v>
      </c>
      <c r="F1188" s="33" t="s">
        <v>3389</v>
      </c>
      <c r="G1188" s="33" t="s">
        <v>3488</v>
      </c>
      <c r="H1188" t="s">
        <v>8190</v>
      </c>
      <c r="I1188" s="2">
        <v>283996103</v>
      </c>
      <c r="J1188" s="33" t="s">
        <v>8191</v>
      </c>
      <c r="K1188" s="33" t="s">
        <v>8192</v>
      </c>
      <c r="L1188" s="33" t="s">
        <v>3585</v>
      </c>
      <c r="M1188" s="33" t="s">
        <v>3493</v>
      </c>
      <c r="N1188" s="33" t="s">
        <v>8193</v>
      </c>
      <c r="O1188" s="33" t="s">
        <v>3495</v>
      </c>
      <c r="P1188" s="33" t="s">
        <v>201</v>
      </c>
      <c r="Q1188" s="33" t="s">
        <v>8175</v>
      </c>
      <c r="R1188" s="33" t="s">
        <v>8194</v>
      </c>
      <c r="T1188" s="2" t="s">
        <v>64</v>
      </c>
      <c r="U1188" s="39" t="s">
        <v>64</v>
      </c>
    </row>
    <row r="1189" spans="1:21" x14ac:dyDescent="0.35">
      <c r="A1189" s="33">
        <v>500446</v>
      </c>
      <c r="B1189" s="33" t="s">
        <v>2078</v>
      </c>
      <c r="C1189" s="33">
        <v>312391</v>
      </c>
      <c r="D1189" s="33" t="s">
        <v>2078</v>
      </c>
      <c r="E1189" s="33" t="s">
        <v>8195</v>
      </c>
      <c r="F1189" s="33" t="s">
        <v>3389</v>
      </c>
      <c r="G1189" s="33" t="s">
        <v>3488</v>
      </c>
      <c r="H1189" t="s">
        <v>8196</v>
      </c>
      <c r="I1189" s="2">
        <v>252372325</v>
      </c>
      <c r="J1189" s="33" t="s">
        <v>8197</v>
      </c>
      <c r="K1189" s="33" t="s">
        <v>4420</v>
      </c>
      <c r="L1189" s="33" t="s">
        <v>4405</v>
      </c>
      <c r="M1189" s="33" t="s">
        <v>128</v>
      </c>
      <c r="N1189" s="33" t="s">
        <v>8198</v>
      </c>
      <c r="O1189" s="33" t="s">
        <v>3377</v>
      </c>
      <c r="P1189" s="33" t="s">
        <v>128</v>
      </c>
      <c r="Q1189" s="33" t="s">
        <v>8175</v>
      </c>
      <c r="R1189" s="33" t="s">
        <v>6299</v>
      </c>
      <c r="T1189" s="2" t="s">
        <v>64</v>
      </c>
      <c r="U1189" s="39" t="s">
        <v>64</v>
      </c>
    </row>
    <row r="1190" spans="1:21" x14ac:dyDescent="0.35">
      <c r="A1190" s="33">
        <v>500460</v>
      </c>
      <c r="B1190" s="33" t="s">
        <v>2086</v>
      </c>
      <c r="C1190" s="33">
        <v>307210</v>
      </c>
      <c r="D1190" s="33" t="s">
        <v>2086</v>
      </c>
      <c r="E1190" s="33" t="s">
        <v>8199</v>
      </c>
      <c r="F1190" s="33" t="s">
        <v>3389</v>
      </c>
      <c r="G1190" s="33" t="s">
        <v>3488</v>
      </c>
      <c r="I1190" s="2">
        <v>253490846</v>
      </c>
      <c r="J1190" s="33" t="s">
        <v>8200</v>
      </c>
      <c r="K1190" s="33" t="s">
        <v>8201</v>
      </c>
      <c r="L1190" s="33" t="s">
        <v>4338</v>
      </c>
      <c r="M1190" s="33" t="s">
        <v>128</v>
      </c>
      <c r="N1190" s="33" t="s">
        <v>8202</v>
      </c>
      <c r="O1190" s="33" t="s">
        <v>3377</v>
      </c>
      <c r="P1190" s="33" t="s">
        <v>128</v>
      </c>
      <c r="Q1190" s="33" t="s">
        <v>8175</v>
      </c>
      <c r="R1190" s="33" t="s">
        <v>6299</v>
      </c>
      <c r="T1190" s="2" t="s">
        <v>64</v>
      </c>
      <c r="U1190" s="39" t="s">
        <v>64</v>
      </c>
    </row>
    <row r="1191" spans="1:21" x14ac:dyDescent="0.35">
      <c r="A1191" s="33">
        <v>500513</v>
      </c>
      <c r="B1191" s="33" t="s">
        <v>2094</v>
      </c>
      <c r="C1191" s="33">
        <v>303139</v>
      </c>
      <c r="D1191" s="33" t="s">
        <v>2094</v>
      </c>
      <c r="E1191" s="33" t="s">
        <v>8203</v>
      </c>
      <c r="F1191" s="33" t="s">
        <v>3389</v>
      </c>
      <c r="G1191" s="33" t="s">
        <v>3488</v>
      </c>
      <c r="H1191" t="s">
        <v>8204</v>
      </c>
      <c r="I1191" s="2">
        <v>253208361</v>
      </c>
      <c r="J1191" s="33" t="s">
        <v>8205</v>
      </c>
      <c r="K1191" s="33" t="s">
        <v>4197</v>
      </c>
      <c r="L1191" s="33" t="s">
        <v>128</v>
      </c>
      <c r="M1191" s="33" t="s">
        <v>128</v>
      </c>
      <c r="N1191" s="33" t="s">
        <v>8206</v>
      </c>
      <c r="O1191" s="33" t="s">
        <v>3377</v>
      </c>
      <c r="P1191" s="33" t="s">
        <v>128</v>
      </c>
      <c r="Q1191" s="33" t="s">
        <v>8175</v>
      </c>
      <c r="R1191" s="33" t="s">
        <v>3456</v>
      </c>
      <c r="T1191" s="2" t="s">
        <v>64</v>
      </c>
      <c r="U1191" s="39" t="s">
        <v>64</v>
      </c>
    </row>
    <row r="1192" spans="1:21" x14ac:dyDescent="0.35">
      <c r="A1192" s="33">
        <v>500562</v>
      </c>
      <c r="B1192" s="33" t="s">
        <v>2102</v>
      </c>
      <c r="C1192" s="33">
        <v>308937</v>
      </c>
      <c r="D1192" s="33" t="s">
        <v>2102</v>
      </c>
      <c r="E1192" s="33" t="s">
        <v>8207</v>
      </c>
      <c r="F1192" s="33" t="s">
        <v>3389</v>
      </c>
      <c r="G1192" s="33" t="s">
        <v>3488</v>
      </c>
      <c r="H1192" t="s">
        <v>8208</v>
      </c>
      <c r="I1192" s="2">
        <v>253410306</v>
      </c>
      <c r="J1192" s="33" t="s">
        <v>8209</v>
      </c>
      <c r="K1192" s="33" t="s">
        <v>8210</v>
      </c>
      <c r="L1192" s="33" t="s">
        <v>4252</v>
      </c>
      <c r="M1192" s="33" t="s">
        <v>128</v>
      </c>
      <c r="N1192" s="33" t="s">
        <v>8211</v>
      </c>
      <c r="O1192" s="33" t="s">
        <v>3377</v>
      </c>
      <c r="P1192" s="33" t="s">
        <v>128</v>
      </c>
      <c r="Q1192" s="33" t="s">
        <v>8175</v>
      </c>
      <c r="R1192" s="33" t="s">
        <v>3658</v>
      </c>
      <c r="T1192" s="2" t="s">
        <v>64</v>
      </c>
      <c r="U1192" s="39" t="s">
        <v>64</v>
      </c>
    </row>
    <row r="1193" spans="1:21" x14ac:dyDescent="0.35">
      <c r="A1193" s="33">
        <v>500586</v>
      </c>
      <c r="B1193" s="33" t="s">
        <v>2110</v>
      </c>
      <c r="C1193" s="33">
        <v>303252</v>
      </c>
      <c r="D1193" s="33" t="s">
        <v>2110</v>
      </c>
      <c r="E1193" s="33" t="s">
        <v>8212</v>
      </c>
      <c r="F1193" s="33" t="s">
        <v>3389</v>
      </c>
      <c r="G1193" s="33" t="s">
        <v>3488</v>
      </c>
      <c r="H1193" t="s">
        <v>8213</v>
      </c>
      <c r="I1193" s="2">
        <v>253201290</v>
      </c>
      <c r="J1193" s="33" t="s">
        <v>8214</v>
      </c>
      <c r="K1193" s="33" t="s">
        <v>4197</v>
      </c>
      <c r="L1193" s="33" t="s">
        <v>128</v>
      </c>
      <c r="M1193" s="33" t="s">
        <v>128</v>
      </c>
      <c r="N1193" s="33" t="s">
        <v>8215</v>
      </c>
      <c r="O1193" s="33" t="s">
        <v>3377</v>
      </c>
      <c r="P1193" s="33" t="s">
        <v>128</v>
      </c>
      <c r="Q1193" s="33" t="s">
        <v>8175</v>
      </c>
      <c r="R1193" s="33" t="s">
        <v>6299</v>
      </c>
      <c r="T1193" s="2" t="s">
        <v>64</v>
      </c>
      <c r="U1193" s="39" t="s">
        <v>64</v>
      </c>
    </row>
    <row r="1194" spans="1:21" x14ac:dyDescent="0.35">
      <c r="A1194" s="33">
        <v>500604</v>
      </c>
      <c r="B1194" s="33" t="s">
        <v>2118</v>
      </c>
      <c r="C1194" s="33">
        <v>303517</v>
      </c>
      <c r="D1194" s="33" t="s">
        <v>2118</v>
      </c>
      <c r="E1194" s="33" t="s">
        <v>8216</v>
      </c>
      <c r="F1194" s="33" t="s">
        <v>3389</v>
      </c>
      <c r="G1194" s="33" t="s">
        <v>3488</v>
      </c>
      <c r="H1194" t="s">
        <v>8217</v>
      </c>
      <c r="I1194" s="2">
        <v>253204110</v>
      </c>
      <c r="J1194" s="33" t="s">
        <v>8218</v>
      </c>
      <c r="K1194" s="33" t="s">
        <v>4197</v>
      </c>
      <c r="L1194" s="33" t="s">
        <v>128</v>
      </c>
      <c r="M1194" s="33" t="s">
        <v>128</v>
      </c>
      <c r="N1194" s="33" t="s">
        <v>8219</v>
      </c>
      <c r="O1194" s="33" t="s">
        <v>3377</v>
      </c>
      <c r="P1194" s="33" t="s">
        <v>128</v>
      </c>
      <c r="Q1194" s="33" t="s">
        <v>8175</v>
      </c>
      <c r="R1194" s="33" t="s">
        <v>3456</v>
      </c>
      <c r="T1194" s="2" t="s">
        <v>64</v>
      </c>
      <c r="U1194" s="39" t="s">
        <v>64</v>
      </c>
    </row>
    <row r="1195" spans="1:21" x14ac:dyDescent="0.35">
      <c r="A1195" s="33">
        <v>500616</v>
      </c>
      <c r="B1195" s="33" t="s">
        <v>2126</v>
      </c>
      <c r="C1195" s="33">
        <v>303279</v>
      </c>
      <c r="D1195" s="33" t="s">
        <v>2126</v>
      </c>
      <c r="E1195" s="33" t="s">
        <v>8220</v>
      </c>
      <c r="F1195" s="33" t="s">
        <v>3389</v>
      </c>
      <c r="G1195" s="33" t="s">
        <v>3488</v>
      </c>
      <c r="H1195" t="s">
        <v>8221</v>
      </c>
      <c r="I1195" s="2">
        <v>253272149</v>
      </c>
      <c r="J1195" s="33" t="s">
        <v>8222</v>
      </c>
      <c r="K1195" s="33" t="s">
        <v>4197</v>
      </c>
      <c r="L1195" s="33" t="s">
        <v>128</v>
      </c>
      <c r="M1195" s="33" t="s">
        <v>128</v>
      </c>
      <c r="N1195" s="33" t="s">
        <v>8223</v>
      </c>
      <c r="O1195" s="33" t="s">
        <v>3377</v>
      </c>
      <c r="P1195" s="33" t="s">
        <v>128</v>
      </c>
      <c r="Q1195" s="33" t="s">
        <v>8175</v>
      </c>
      <c r="R1195" s="33" t="s">
        <v>3425</v>
      </c>
      <c r="T1195" s="2" t="s">
        <v>64</v>
      </c>
      <c r="U1195" s="39" t="s">
        <v>64</v>
      </c>
    </row>
    <row r="1196" spans="1:21" x14ac:dyDescent="0.35">
      <c r="A1196" s="33">
        <v>500811</v>
      </c>
      <c r="B1196" s="33" t="s">
        <v>1709</v>
      </c>
      <c r="C1196" s="33">
        <v>603332</v>
      </c>
      <c r="D1196" s="33" t="s">
        <v>1709</v>
      </c>
      <c r="E1196" s="33" t="s">
        <v>8224</v>
      </c>
      <c r="F1196" s="33" t="s">
        <v>3389</v>
      </c>
      <c r="G1196" s="33" t="s">
        <v>3488</v>
      </c>
      <c r="H1196" t="s">
        <v>8225</v>
      </c>
      <c r="I1196" s="2">
        <v>239793960</v>
      </c>
      <c r="J1196" s="33" t="s">
        <v>8226</v>
      </c>
      <c r="K1196" s="33" t="s">
        <v>6191</v>
      </c>
      <c r="L1196" s="33" t="s">
        <v>117</v>
      </c>
      <c r="M1196" s="33" t="s">
        <v>117</v>
      </c>
      <c r="N1196" s="33" t="s">
        <v>8227</v>
      </c>
      <c r="O1196" s="33" t="s">
        <v>5707</v>
      </c>
      <c r="P1196" s="33" t="s">
        <v>117</v>
      </c>
      <c r="Q1196" s="33" t="s">
        <v>8175</v>
      </c>
      <c r="R1196" s="33" t="s">
        <v>6299</v>
      </c>
      <c r="T1196" s="2" t="s">
        <v>64</v>
      </c>
      <c r="U1196" s="39" t="s">
        <v>64</v>
      </c>
    </row>
    <row r="1197" spans="1:21" x14ac:dyDescent="0.35">
      <c r="A1197" s="33">
        <v>500859</v>
      </c>
      <c r="B1197" s="33" t="s">
        <v>1726</v>
      </c>
      <c r="C1197" s="33">
        <v>603065</v>
      </c>
      <c r="D1197" s="33" t="s">
        <v>1726</v>
      </c>
      <c r="E1197" s="33" t="s">
        <v>8228</v>
      </c>
      <c r="F1197" s="33" t="s">
        <v>3389</v>
      </c>
      <c r="G1197" s="33" t="s">
        <v>3488</v>
      </c>
      <c r="H1197" t="s">
        <v>8229</v>
      </c>
      <c r="I1197" s="2">
        <v>239852330</v>
      </c>
      <c r="J1197" s="33" t="s">
        <v>8230</v>
      </c>
      <c r="K1197" s="33" t="s">
        <v>6191</v>
      </c>
      <c r="L1197" s="33" t="s">
        <v>117</v>
      </c>
      <c r="M1197" s="33" t="s">
        <v>117</v>
      </c>
      <c r="N1197" s="33" t="s">
        <v>8231</v>
      </c>
      <c r="O1197" s="33" t="s">
        <v>5707</v>
      </c>
      <c r="P1197" s="33" t="s">
        <v>117</v>
      </c>
      <c r="Q1197" s="33" t="s">
        <v>8175</v>
      </c>
      <c r="R1197" s="33" t="s">
        <v>3456</v>
      </c>
      <c r="T1197" s="2" t="s">
        <v>64</v>
      </c>
      <c r="U1197" s="39" t="s">
        <v>64</v>
      </c>
    </row>
    <row r="1198" spans="1:21" x14ac:dyDescent="0.35">
      <c r="A1198" s="33">
        <v>500872</v>
      </c>
      <c r="B1198" s="33" t="s">
        <v>1740</v>
      </c>
      <c r="C1198" s="33">
        <v>603089</v>
      </c>
      <c r="D1198" s="33" t="s">
        <v>1740</v>
      </c>
      <c r="E1198" s="33" t="s">
        <v>8232</v>
      </c>
      <c r="F1198" s="33" t="s">
        <v>3389</v>
      </c>
      <c r="G1198" s="33" t="s">
        <v>3488</v>
      </c>
      <c r="H1198" t="s">
        <v>8233</v>
      </c>
      <c r="I1198" s="2">
        <v>239497080</v>
      </c>
      <c r="J1198" s="33" t="s">
        <v>8234</v>
      </c>
      <c r="K1198" s="33" t="s">
        <v>6191</v>
      </c>
      <c r="L1198" s="33" t="s">
        <v>117</v>
      </c>
      <c r="M1198" s="33" t="s">
        <v>117</v>
      </c>
      <c r="N1198" s="33" t="s">
        <v>8235</v>
      </c>
      <c r="O1198" s="33" t="s">
        <v>5707</v>
      </c>
      <c r="P1198" s="33" t="s">
        <v>117</v>
      </c>
      <c r="Q1198" s="33" t="s">
        <v>8175</v>
      </c>
      <c r="R1198" s="33" t="s">
        <v>3456</v>
      </c>
      <c r="T1198" s="2" t="s">
        <v>64</v>
      </c>
      <c r="U1198" s="39" t="s">
        <v>64</v>
      </c>
    </row>
    <row r="1199" spans="1:21" x14ac:dyDescent="0.35">
      <c r="A1199" s="33">
        <v>500940</v>
      </c>
      <c r="B1199" s="33" t="s">
        <v>1754</v>
      </c>
      <c r="C1199" s="33">
        <v>603954</v>
      </c>
      <c r="D1199" s="33" t="s">
        <v>1754</v>
      </c>
      <c r="E1199" s="33" t="s">
        <v>8236</v>
      </c>
      <c r="F1199" s="33" t="s">
        <v>3389</v>
      </c>
      <c r="G1199" s="33" t="s">
        <v>3488</v>
      </c>
      <c r="H1199" t="s">
        <v>8237</v>
      </c>
      <c r="I1199" s="2">
        <v>239701467</v>
      </c>
      <c r="J1199" s="33" t="s">
        <v>8238</v>
      </c>
      <c r="K1199" s="33" t="s">
        <v>6191</v>
      </c>
      <c r="L1199" s="33" t="s">
        <v>117</v>
      </c>
      <c r="M1199" s="33" t="s">
        <v>117</v>
      </c>
      <c r="N1199" s="33" t="s">
        <v>8227</v>
      </c>
      <c r="O1199" s="33" t="s">
        <v>5707</v>
      </c>
      <c r="P1199" s="33" t="s">
        <v>117</v>
      </c>
      <c r="Q1199" s="33" t="s">
        <v>8175</v>
      </c>
      <c r="R1199" s="33" t="s">
        <v>3528</v>
      </c>
      <c r="T1199" s="2" t="s">
        <v>64</v>
      </c>
      <c r="U1199" s="39" t="s">
        <v>64</v>
      </c>
    </row>
    <row r="1200" spans="1:21" x14ac:dyDescent="0.35">
      <c r="A1200" s="33">
        <v>501049</v>
      </c>
      <c r="B1200" s="33" t="s">
        <v>1011</v>
      </c>
      <c r="C1200" s="33">
        <v>712805</v>
      </c>
      <c r="D1200" s="33" t="s">
        <v>1011</v>
      </c>
      <c r="E1200" s="33" t="s">
        <v>8239</v>
      </c>
      <c r="F1200" s="33" t="s">
        <v>3389</v>
      </c>
      <c r="G1200" s="33" t="s">
        <v>3488</v>
      </c>
      <c r="H1200" t="s">
        <v>8240</v>
      </c>
      <c r="I1200" s="2">
        <v>265809510</v>
      </c>
      <c r="J1200" s="33" t="s">
        <v>8241</v>
      </c>
      <c r="K1200" s="33" t="s">
        <v>3764</v>
      </c>
      <c r="L1200" s="33" t="s">
        <v>3765</v>
      </c>
      <c r="M1200" s="33" t="s">
        <v>3501</v>
      </c>
      <c r="N1200" s="33" t="s">
        <v>8242</v>
      </c>
      <c r="O1200" s="33" t="s">
        <v>3495</v>
      </c>
      <c r="P1200" s="33" t="s">
        <v>149</v>
      </c>
      <c r="Q1200" s="33" t="s">
        <v>8175</v>
      </c>
      <c r="R1200" s="33" t="s">
        <v>3456</v>
      </c>
      <c r="T1200" s="2" t="s">
        <v>64</v>
      </c>
      <c r="U1200" s="39" t="s">
        <v>64</v>
      </c>
    </row>
    <row r="1201" spans="1:21" x14ac:dyDescent="0.35">
      <c r="A1201" s="33">
        <v>501062</v>
      </c>
      <c r="B1201" s="33" t="s">
        <v>1844</v>
      </c>
      <c r="C1201" s="33">
        <v>805100</v>
      </c>
      <c r="D1201" s="33" t="s">
        <v>1844</v>
      </c>
      <c r="E1201" s="33" t="s">
        <v>8243</v>
      </c>
      <c r="F1201" s="33" t="s">
        <v>3389</v>
      </c>
      <c r="G1201" s="33" t="s">
        <v>3488</v>
      </c>
      <c r="H1201" t="s">
        <v>8244</v>
      </c>
      <c r="I1201" s="2">
        <v>289824020</v>
      </c>
      <c r="J1201" s="33" t="s">
        <v>8245</v>
      </c>
      <c r="K1201" s="33" t="s">
        <v>3935</v>
      </c>
      <c r="L1201" s="33" t="s">
        <v>3904</v>
      </c>
      <c r="M1201" s="33" t="s">
        <v>3904</v>
      </c>
      <c r="N1201" s="33" t="s">
        <v>8246</v>
      </c>
      <c r="O1201" s="33" t="s">
        <v>114</v>
      </c>
      <c r="P1201" s="33" t="s">
        <v>114</v>
      </c>
      <c r="Q1201" s="33" t="s">
        <v>8175</v>
      </c>
      <c r="R1201" s="33" t="s">
        <v>3456</v>
      </c>
      <c r="T1201" s="2" t="s">
        <v>64</v>
      </c>
      <c r="U1201" s="39" t="s">
        <v>64</v>
      </c>
    </row>
    <row r="1202" spans="1:21" x14ac:dyDescent="0.35">
      <c r="A1202" s="33">
        <v>501128</v>
      </c>
      <c r="B1202" s="33" t="s">
        <v>1858</v>
      </c>
      <c r="C1202" s="33">
        <v>807549</v>
      </c>
      <c r="D1202" s="33" t="s">
        <v>1858</v>
      </c>
      <c r="E1202" s="33" t="s">
        <v>8247</v>
      </c>
      <c r="F1202" s="33" t="s">
        <v>3389</v>
      </c>
      <c r="G1202" s="33" t="s">
        <v>3488</v>
      </c>
      <c r="H1202" t="s">
        <v>8248</v>
      </c>
      <c r="I1202" s="2">
        <v>282767854</v>
      </c>
      <c r="J1202" s="33" t="s">
        <v>8249</v>
      </c>
      <c r="K1202" s="33" t="s">
        <v>4065</v>
      </c>
      <c r="L1202" s="33" t="s">
        <v>4062</v>
      </c>
      <c r="M1202" s="33" t="s">
        <v>3904</v>
      </c>
      <c r="N1202" s="33" t="s">
        <v>8250</v>
      </c>
      <c r="O1202" s="33" t="s">
        <v>114</v>
      </c>
      <c r="P1202" s="33" t="s">
        <v>114</v>
      </c>
      <c r="Q1202" s="33" t="s">
        <v>8175</v>
      </c>
      <c r="R1202" s="33" t="s">
        <v>3425</v>
      </c>
      <c r="T1202" s="2" t="s">
        <v>64</v>
      </c>
      <c r="U1202" s="39" t="s">
        <v>64</v>
      </c>
    </row>
    <row r="1203" spans="1:21" x14ac:dyDescent="0.35">
      <c r="A1203" s="33">
        <v>501190</v>
      </c>
      <c r="B1203" s="33" t="s">
        <v>1872</v>
      </c>
      <c r="C1203" s="33">
        <v>806059</v>
      </c>
      <c r="D1203" s="33" t="s">
        <v>1872</v>
      </c>
      <c r="E1203" s="33" t="s">
        <v>8251</v>
      </c>
      <c r="F1203" s="33" t="s">
        <v>3370</v>
      </c>
      <c r="G1203" s="33" t="s">
        <v>3488</v>
      </c>
      <c r="H1203" t="s">
        <v>8252</v>
      </c>
      <c r="I1203" s="2">
        <v>282342547</v>
      </c>
      <c r="J1203" s="33" t="s">
        <v>8253</v>
      </c>
      <c r="K1203" s="33" t="s">
        <v>4054</v>
      </c>
      <c r="L1203" s="33" t="s">
        <v>3952</v>
      </c>
      <c r="M1203" s="33" t="s">
        <v>3904</v>
      </c>
      <c r="N1203" s="33" t="s">
        <v>8254</v>
      </c>
      <c r="O1203" s="33" t="s">
        <v>114</v>
      </c>
      <c r="P1203" s="33" t="s">
        <v>114</v>
      </c>
      <c r="Q1203" s="33" t="s">
        <v>8175</v>
      </c>
      <c r="R1203" s="33" t="s">
        <v>6299</v>
      </c>
      <c r="T1203" s="2" t="s">
        <v>64</v>
      </c>
      <c r="U1203" s="39" t="s">
        <v>64</v>
      </c>
    </row>
    <row r="1204" spans="1:21" x14ac:dyDescent="0.35">
      <c r="A1204" s="33">
        <v>501396</v>
      </c>
      <c r="B1204" s="33" t="s">
        <v>1885</v>
      </c>
      <c r="C1204" s="33">
        <v>808038</v>
      </c>
      <c r="D1204" s="33" t="s">
        <v>1885</v>
      </c>
      <c r="E1204" s="33" t="s">
        <v>8255</v>
      </c>
      <c r="F1204" s="33" t="s">
        <v>3389</v>
      </c>
      <c r="G1204" s="33" t="s">
        <v>3488</v>
      </c>
      <c r="H1204" t="s">
        <v>8256</v>
      </c>
      <c r="I1204" s="2">
        <v>289303280</v>
      </c>
      <c r="J1204" s="33" t="s">
        <v>8257</v>
      </c>
      <c r="K1204" s="33" t="s">
        <v>4018</v>
      </c>
      <c r="L1204" s="33" t="s">
        <v>3961</v>
      </c>
      <c r="M1204" s="33" t="s">
        <v>3904</v>
      </c>
      <c r="N1204" s="33" t="s">
        <v>8258</v>
      </c>
      <c r="O1204" s="33" t="s">
        <v>114</v>
      </c>
      <c r="P1204" s="33" t="s">
        <v>114</v>
      </c>
      <c r="Q1204" s="33" t="s">
        <v>8175</v>
      </c>
      <c r="R1204" s="33" t="s">
        <v>6299</v>
      </c>
      <c r="T1204" s="2" t="s">
        <v>64</v>
      </c>
      <c r="U1204" s="39" t="s">
        <v>64</v>
      </c>
    </row>
    <row r="1205" spans="1:21" x14ac:dyDescent="0.35">
      <c r="A1205" s="33">
        <v>501475</v>
      </c>
      <c r="B1205" s="33" t="s">
        <v>1103</v>
      </c>
      <c r="C1205" s="33">
        <v>1010583</v>
      </c>
      <c r="D1205" s="33" t="s">
        <v>1103</v>
      </c>
      <c r="E1205" s="33" t="s">
        <v>8259</v>
      </c>
      <c r="F1205" s="33" t="s">
        <v>3389</v>
      </c>
      <c r="G1205" s="33" t="s">
        <v>3488</v>
      </c>
      <c r="H1205" t="s">
        <v>8260</v>
      </c>
      <c r="I1205" s="2">
        <v>244503710</v>
      </c>
      <c r="J1205" s="33" t="s">
        <v>8261</v>
      </c>
      <c r="K1205" s="33" t="s">
        <v>5831</v>
      </c>
      <c r="L1205" s="33" t="s">
        <v>5832</v>
      </c>
      <c r="M1205" s="33" t="s">
        <v>119</v>
      </c>
      <c r="N1205" s="33" t="s">
        <v>5833</v>
      </c>
      <c r="O1205" s="33" t="s">
        <v>5707</v>
      </c>
      <c r="P1205" s="33" t="s">
        <v>119</v>
      </c>
      <c r="Q1205" s="33" t="s">
        <v>8175</v>
      </c>
      <c r="R1205" s="33" t="s">
        <v>6299</v>
      </c>
      <c r="T1205" s="2" t="s">
        <v>64</v>
      </c>
      <c r="U1205" s="39" t="s">
        <v>64</v>
      </c>
    </row>
    <row r="1206" spans="1:21" x14ac:dyDescent="0.35">
      <c r="A1206" s="33">
        <v>501530</v>
      </c>
      <c r="B1206" s="33" t="s">
        <v>1130</v>
      </c>
      <c r="C1206" s="33">
        <v>1009618</v>
      </c>
      <c r="D1206" s="33" t="s">
        <v>1130</v>
      </c>
      <c r="E1206" s="33" t="s">
        <v>8262</v>
      </c>
      <c r="F1206" s="33" t="s">
        <v>3389</v>
      </c>
      <c r="G1206" s="33" t="s">
        <v>3488</v>
      </c>
      <c r="H1206" t="s">
        <v>8263</v>
      </c>
      <c r="I1206" s="2">
        <v>244813519</v>
      </c>
      <c r="J1206" s="33" t="s">
        <v>8264</v>
      </c>
      <c r="K1206" s="33" t="s">
        <v>5826</v>
      </c>
      <c r="L1206" s="33" t="s">
        <v>119</v>
      </c>
      <c r="M1206" s="33" t="s">
        <v>119</v>
      </c>
      <c r="N1206" s="33" t="s">
        <v>8265</v>
      </c>
      <c r="O1206" s="33" t="s">
        <v>5707</v>
      </c>
      <c r="P1206" s="33" t="s">
        <v>119</v>
      </c>
      <c r="Q1206" s="33" t="s">
        <v>8175</v>
      </c>
      <c r="R1206" s="33" t="s">
        <v>3456</v>
      </c>
      <c r="T1206" s="2" t="s">
        <v>64</v>
      </c>
      <c r="U1206" s="39" t="s">
        <v>64</v>
      </c>
    </row>
    <row r="1207" spans="1:21" x14ac:dyDescent="0.35">
      <c r="A1207" s="33">
        <v>501542</v>
      </c>
      <c r="B1207" s="33" t="s">
        <v>1156</v>
      </c>
      <c r="C1207" s="33">
        <v>1009432</v>
      </c>
      <c r="D1207" s="33" t="s">
        <v>1156</v>
      </c>
      <c r="E1207" s="33" t="s">
        <v>8266</v>
      </c>
      <c r="F1207" s="33" t="s">
        <v>3389</v>
      </c>
      <c r="G1207" s="33" t="s">
        <v>3488</v>
      </c>
      <c r="H1207" t="s">
        <v>8267</v>
      </c>
      <c r="I1207" s="2">
        <v>244832576</v>
      </c>
      <c r="J1207" s="33" t="s">
        <v>8268</v>
      </c>
      <c r="K1207" s="33" t="s">
        <v>5826</v>
      </c>
      <c r="L1207" s="33" t="s">
        <v>119</v>
      </c>
      <c r="M1207" s="33" t="s">
        <v>119</v>
      </c>
      <c r="N1207" s="33" t="s">
        <v>8269</v>
      </c>
      <c r="O1207" s="33" t="s">
        <v>5707</v>
      </c>
      <c r="P1207" s="33" t="s">
        <v>119</v>
      </c>
      <c r="Q1207" s="33" t="s">
        <v>8175</v>
      </c>
      <c r="R1207" s="33" t="s">
        <v>3456</v>
      </c>
      <c r="T1207" s="2" t="s">
        <v>64</v>
      </c>
      <c r="U1207" s="39" t="s">
        <v>64</v>
      </c>
    </row>
    <row r="1208" spans="1:21" x14ac:dyDescent="0.35">
      <c r="A1208" s="33">
        <v>501724</v>
      </c>
      <c r="B1208" s="33" t="s">
        <v>1436</v>
      </c>
      <c r="C1208" s="33">
        <v>1115837</v>
      </c>
      <c r="D1208" s="33" t="s">
        <v>1436</v>
      </c>
      <c r="E1208" s="33" t="s">
        <v>8270</v>
      </c>
      <c r="F1208" s="33" t="s">
        <v>3389</v>
      </c>
      <c r="G1208" s="33" t="s">
        <v>3488</v>
      </c>
      <c r="H1208" t="s">
        <v>8271</v>
      </c>
      <c r="I1208" s="2">
        <v>214715795</v>
      </c>
      <c r="J1208" s="33" t="s">
        <v>8272</v>
      </c>
      <c r="K1208" s="33" t="s">
        <v>6693</v>
      </c>
      <c r="L1208" s="33" t="s">
        <v>6694</v>
      </c>
      <c r="M1208" s="33" t="s">
        <v>3416</v>
      </c>
      <c r="N1208" s="33" t="s">
        <v>8273</v>
      </c>
      <c r="O1208" s="33" t="s">
        <v>3386</v>
      </c>
      <c r="P1208" s="33" t="s">
        <v>438</v>
      </c>
      <c r="Q1208" s="33" t="s">
        <v>8175</v>
      </c>
      <c r="R1208" s="33" t="s">
        <v>3425</v>
      </c>
      <c r="T1208" s="2" t="s">
        <v>64</v>
      </c>
      <c r="U1208" s="39" t="s">
        <v>64</v>
      </c>
    </row>
    <row r="1209" spans="1:21" x14ac:dyDescent="0.35">
      <c r="A1209" s="33">
        <v>501773</v>
      </c>
      <c r="B1209" s="33" t="s">
        <v>1460</v>
      </c>
      <c r="C1209" s="33">
        <v>1114544</v>
      </c>
      <c r="D1209" s="33" t="s">
        <v>1460</v>
      </c>
      <c r="E1209" s="33" t="s">
        <v>8274</v>
      </c>
      <c r="F1209" s="33" t="s">
        <v>3389</v>
      </c>
      <c r="G1209" s="33" t="s">
        <v>3488</v>
      </c>
      <c r="H1209" t="s">
        <v>8275</v>
      </c>
      <c r="I1209" s="2">
        <v>219589130</v>
      </c>
      <c r="J1209" s="33" t="s">
        <v>8276</v>
      </c>
      <c r="K1209" s="33" t="s">
        <v>6644</v>
      </c>
      <c r="L1209" s="33" t="s">
        <v>6645</v>
      </c>
      <c r="M1209" s="33" t="s">
        <v>3416</v>
      </c>
      <c r="N1209" s="33" t="s">
        <v>8277</v>
      </c>
      <c r="O1209" s="33" t="s">
        <v>3386</v>
      </c>
      <c r="P1209" s="33" t="s">
        <v>527</v>
      </c>
      <c r="Q1209" s="33" t="s">
        <v>8175</v>
      </c>
      <c r="R1209" s="33" t="s">
        <v>6299</v>
      </c>
      <c r="T1209" s="2" t="s">
        <v>64</v>
      </c>
      <c r="U1209" s="39" t="s">
        <v>64</v>
      </c>
    </row>
    <row r="1210" spans="1:21" x14ac:dyDescent="0.35">
      <c r="A1210" s="33">
        <v>501852</v>
      </c>
      <c r="B1210" s="33" t="s">
        <v>1457</v>
      </c>
      <c r="C1210" s="33">
        <v>1105105</v>
      </c>
      <c r="D1210" s="33" t="s">
        <v>1457</v>
      </c>
      <c r="E1210" s="33" t="s">
        <v>8278</v>
      </c>
      <c r="F1210" s="33" t="s">
        <v>3389</v>
      </c>
      <c r="G1210" s="33" t="s">
        <v>3488</v>
      </c>
      <c r="H1210" t="s">
        <v>8279</v>
      </c>
      <c r="I1210" s="2">
        <v>214678970</v>
      </c>
      <c r="J1210" s="33" t="s">
        <v>8280</v>
      </c>
      <c r="K1210" s="33" t="s">
        <v>6934</v>
      </c>
      <c r="L1210" s="33" t="s">
        <v>6927</v>
      </c>
      <c r="M1210" s="33" t="s">
        <v>3416</v>
      </c>
      <c r="N1210" s="33" t="s">
        <v>8281</v>
      </c>
      <c r="O1210" s="33" t="s">
        <v>3386</v>
      </c>
      <c r="P1210" s="33" t="s">
        <v>438</v>
      </c>
      <c r="Q1210" s="33" t="s">
        <v>8175</v>
      </c>
      <c r="R1210" s="33" t="s">
        <v>6299</v>
      </c>
      <c r="T1210" s="2" t="s">
        <v>64</v>
      </c>
      <c r="U1210" s="39" t="s">
        <v>64</v>
      </c>
    </row>
    <row r="1211" spans="1:21" x14ac:dyDescent="0.35">
      <c r="A1211" s="33">
        <v>501888</v>
      </c>
      <c r="B1211" s="33" t="s">
        <v>1598</v>
      </c>
      <c r="C1211" s="33">
        <v>1106749</v>
      </c>
      <c r="D1211" s="33" t="s">
        <v>1598</v>
      </c>
      <c r="E1211" s="33" t="s">
        <v>8282</v>
      </c>
      <c r="F1211" s="33" t="s">
        <v>3389</v>
      </c>
      <c r="G1211" s="33" t="s">
        <v>3488</v>
      </c>
      <c r="H1211" t="s">
        <v>8283</v>
      </c>
      <c r="I1211" s="2">
        <v>218517834</v>
      </c>
      <c r="J1211" s="33" t="s">
        <v>8284</v>
      </c>
      <c r="K1211" s="33" t="s">
        <v>6688</v>
      </c>
      <c r="L1211" s="33" t="s">
        <v>3416</v>
      </c>
      <c r="M1211" s="33" t="s">
        <v>3416</v>
      </c>
      <c r="N1211" s="33" t="s">
        <v>8285</v>
      </c>
      <c r="O1211" s="33" t="s">
        <v>3386</v>
      </c>
      <c r="P1211" s="33" t="s">
        <v>497</v>
      </c>
      <c r="Q1211" s="33" t="s">
        <v>8175</v>
      </c>
      <c r="R1211" s="33" t="s">
        <v>3456</v>
      </c>
      <c r="T1211" s="2" t="s">
        <v>64</v>
      </c>
      <c r="U1211" s="39" t="s">
        <v>64</v>
      </c>
    </row>
    <row r="1212" spans="1:21" x14ac:dyDescent="0.35">
      <c r="A1212" s="33">
        <v>502121</v>
      </c>
      <c r="B1212" s="33" t="s">
        <v>1617</v>
      </c>
      <c r="C1212" s="33">
        <v>1106288</v>
      </c>
      <c r="D1212" s="33" t="s">
        <v>1617</v>
      </c>
      <c r="E1212" s="33" t="s">
        <v>8286</v>
      </c>
      <c r="F1212" s="33" t="s">
        <v>3389</v>
      </c>
      <c r="G1212" s="33" t="s">
        <v>3488</v>
      </c>
      <c r="H1212" t="s">
        <v>8287</v>
      </c>
      <c r="I1212" s="2">
        <v>217570501</v>
      </c>
      <c r="J1212" s="33" t="s">
        <v>8288</v>
      </c>
      <c r="K1212" s="33" t="s">
        <v>6688</v>
      </c>
      <c r="L1212" s="33" t="s">
        <v>3416</v>
      </c>
      <c r="M1212" s="33" t="s">
        <v>3416</v>
      </c>
      <c r="N1212" s="33" t="s">
        <v>8289</v>
      </c>
      <c r="O1212" s="33" t="s">
        <v>3386</v>
      </c>
      <c r="P1212" s="33" t="s">
        <v>497</v>
      </c>
      <c r="Q1212" s="33" t="s">
        <v>8175</v>
      </c>
      <c r="R1212" s="33" t="s">
        <v>6299</v>
      </c>
      <c r="T1212" s="2" t="s">
        <v>64</v>
      </c>
      <c r="U1212" s="39" t="s">
        <v>64</v>
      </c>
    </row>
    <row r="1213" spans="1:21" x14ac:dyDescent="0.35">
      <c r="A1213" s="33">
        <v>502273</v>
      </c>
      <c r="B1213" s="33" t="s">
        <v>1637</v>
      </c>
      <c r="C1213" s="33">
        <v>1106900</v>
      </c>
      <c r="D1213" s="33" t="s">
        <v>1637</v>
      </c>
      <c r="E1213" s="33" t="s">
        <v>8290</v>
      </c>
      <c r="F1213" s="33" t="s">
        <v>3389</v>
      </c>
      <c r="G1213" s="33" t="s">
        <v>3488</v>
      </c>
      <c r="H1213" t="s">
        <v>8291</v>
      </c>
      <c r="I1213" s="2">
        <v>217519000</v>
      </c>
      <c r="J1213" s="33" t="s">
        <v>8292</v>
      </c>
      <c r="K1213" s="33" t="s">
        <v>6688</v>
      </c>
      <c r="L1213" s="33" t="s">
        <v>3416</v>
      </c>
      <c r="M1213" s="33" t="s">
        <v>3416</v>
      </c>
      <c r="N1213" s="33" t="s">
        <v>8293</v>
      </c>
      <c r="O1213" s="33" t="s">
        <v>3386</v>
      </c>
      <c r="P1213" s="33" t="s">
        <v>497</v>
      </c>
      <c r="Q1213" s="33" t="s">
        <v>8175</v>
      </c>
      <c r="R1213" s="33" t="s">
        <v>6299</v>
      </c>
      <c r="T1213" s="2" t="s">
        <v>64</v>
      </c>
      <c r="U1213" s="39" t="s">
        <v>64</v>
      </c>
    </row>
    <row r="1214" spans="1:21" x14ac:dyDescent="0.35">
      <c r="A1214" s="33">
        <v>502340</v>
      </c>
      <c r="B1214" s="33" t="s">
        <v>1481</v>
      </c>
      <c r="C1214" s="33">
        <v>1107809</v>
      </c>
      <c r="D1214" s="33" t="s">
        <v>1481</v>
      </c>
      <c r="E1214" s="33" t="s">
        <v>8294</v>
      </c>
      <c r="F1214" s="33" t="s">
        <v>3389</v>
      </c>
      <c r="G1214" s="33" t="s">
        <v>3488</v>
      </c>
      <c r="H1214" t="s">
        <v>8295</v>
      </c>
      <c r="I1214" s="2">
        <v>219348640</v>
      </c>
      <c r="J1214" s="33" t="s">
        <v>8296</v>
      </c>
      <c r="K1214" s="33" t="s">
        <v>8042</v>
      </c>
      <c r="L1214" s="33" t="s">
        <v>7125</v>
      </c>
      <c r="M1214" s="33" t="s">
        <v>3416</v>
      </c>
      <c r="N1214" s="33" t="s">
        <v>8297</v>
      </c>
      <c r="O1214" s="33" t="s">
        <v>3386</v>
      </c>
      <c r="P1214" s="33" t="s">
        <v>527</v>
      </c>
      <c r="Q1214" s="33" t="s">
        <v>8175</v>
      </c>
      <c r="R1214" s="33" t="s">
        <v>6299</v>
      </c>
      <c r="T1214" s="2" t="s">
        <v>64</v>
      </c>
      <c r="U1214" s="39" t="s">
        <v>64</v>
      </c>
    </row>
    <row r="1215" spans="1:21" x14ac:dyDescent="0.35">
      <c r="A1215" s="33">
        <v>502420</v>
      </c>
      <c r="B1215" s="33" t="s">
        <v>1478</v>
      </c>
      <c r="C1215" s="33">
        <v>1105005</v>
      </c>
      <c r="D1215" s="33" t="s">
        <v>1478</v>
      </c>
      <c r="E1215" s="33" t="s">
        <v>8298</v>
      </c>
      <c r="F1215" s="33" t="s">
        <v>3389</v>
      </c>
      <c r="G1215" s="33" t="s">
        <v>3488</v>
      </c>
      <c r="H1215" t="s">
        <v>8299</v>
      </c>
      <c r="I1215" s="2">
        <v>214585400</v>
      </c>
      <c r="J1215" s="33" t="s">
        <v>8300</v>
      </c>
      <c r="K1215" s="33" t="s">
        <v>6945</v>
      </c>
      <c r="L1215" s="33" t="s">
        <v>6927</v>
      </c>
      <c r="M1215" s="33" t="s">
        <v>3416</v>
      </c>
      <c r="N1215" s="33" t="s">
        <v>8301</v>
      </c>
      <c r="O1215" s="33" t="s">
        <v>3386</v>
      </c>
      <c r="P1215" s="33" t="s">
        <v>438</v>
      </c>
      <c r="Q1215" s="33" t="s">
        <v>8175</v>
      </c>
      <c r="R1215" s="33" t="s">
        <v>6299</v>
      </c>
      <c r="T1215" s="2" t="s">
        <v>64</v>
      </c>
      <c r="U1215" s="39" t="s">
        <v>64</v>
      </c>
    </row>
    <row r="1216" spans="1:21" x14ac:dyDescent="0.35">
      <c r="A1216" s="33">
        <v>502558</v>
      </c>
      <c r="B1216" s="33" t="s">
        <v>1657</v>
      </c>
      <c r="C1216" s="33">
        <v>1106570</v>
      </c>
      <c r="D1216" s="33" t="s">
        <v>1657</v>
      </c>
      <c r="E1216" s="33" t="s">
        <v>8302</v>
      </c>
      <c r="F1216" s="33" t="s">
        <v>3389</v>
      </c>
      <c r="G1216" s="33" t="s">
        <v>3488</v>
      </c>
      <c r="H1216" t="s">
        <v>8303</v>
      </c>
      <c r="I1216" s="2">
        <v>217594031</v>
      </c>
      <c r="J1216" s="33" t="s">
        <v>8304</v>
      </c>
      <c r="K1216" s="33" t="s">
        <v>6688</v>
      </c>
      <c r="L1216" s="33" t="s">
        <v>3416</v>
      </c>
      <c r="M1216" s="33" t="s">
        <v>3416</v>
      </c>
      <c r="N1216" s="33" t="s">
        <v>8305</v>
      </c>
      <c r="O1216" s="33" t="s">
        <v>3386</v>
      </c>
      <c r="P1216" s="33" t="s">
        <v>497</v>
      </c>
      <c r="Q1216" s="33" t="s">
        <v>8175</v>
      </c>
      <c r="R1216" s="33" t="s">
        <v>4578</v>
      </c>
      <c r="T1216" s="2" t="s">
        <v>64</v>
      </c>
      <c r="U1216" s="39" t="s">
        <v>64</v>
      </c>
    </row>
    <row r="1217" spans="1:21" x14ac:dyDescent="0.35">
      <c r="A1217" s="33">
        <v>502583</v>
      </c>
      <c r="B1217" s="33" t="s">
        <v>1677</v>
      </c>
      <c r="C1217" s="33">
        <v>1106576</v>
      </c>
      <c r="D1217" s="33" t="s">
        <v>1677</v>
      </c>
      <c r="E1217" s="33" t="s">
        <v>8306</v>
      </c>
      <c r="F1217" s="33" t="s">
        <v>3389</v>
      </c>
      <c r="G1217" s="33" t="s">
        <v>3488</v>
      </c>
      <c r="H1217" t="s">
        <v>8307</v>
      </c>
      <c r="I1217" s="2">
        <v>218540190</v>
      </c>
      <c r="J1217" s="33" t="s">
        <v>8308</v>
      </c>
      <c r="K1217" s="33" t="s">
        <v>6688</v>
      </c>
      <c r="L1217" s="33" t="s">
        <v>3416</v>
      </c>
      <c r="M1217" s="33" t="s">
        <v>3416</v>
      </c>
      <c r="N1217" s="33" t="s">
        <v>8309</v>
      </c>
      <c r="O1217" s="33" t="s">
        <v>3386</v>
      </c>
      <c r="P1217" s="33" t="s">
        <v>497</v>
      </c>
      <c r="Q1217" s="33" t="s">
        <v>8175</v>
      </c>
      <c r="R1217" s="33" t="s">
        <v>3456</v>
      </c>
      <c r="T1217" s="2" t="s">
        <v>64</v>
      </c>
      <c r="U1217" s="39" t="s">
        <v>64</v>
      </c>
    </row>
    <row r="1218" spans="1:21" x14ac:dyDescent="0.35">
      <c r="A1218" s="33">
        <v>502625</v>
      </c>
      <c r="B1218" s="33" t="s">
        <v>1497</v>
      </c>
      <c r="C1218" s="33">
        <v>1115777</v>
      </c>
      <c r="D1218" s="33" t="s">
        <v>1497</v>
      </c>
      <c r="E1218" s="33" t="s">
        <v>8310</v>
      </c>
      <c r="F1218" s="33" t="s">
        <v>3389</v>
      </c>
      <c r="G1218" s="33" t="s">
        <v>3488</v>
      </c>
      <c r="H1218" t="s">
        <v>8311</v>
      </c>
      <c r="I1218" s="2">
        <v>214955074</v>
      </c>
      <c r="J1218" s="33" t="s">
        <v>8312</v>
      </c>
      <c r="K1218" s="33" t="s">
        <v>6693</v>
      </c>
      <c r="L1218" s="33" t="s">
        <v>6694</v>
      </c>
      <c r="M1218" s="33" t="s">
        <v>3416</v>
      </c>
      <c r="N1218" s="33" t="s">
        <v>8313</v>
      </c>
      <c r="O1218" s="33" t="s">
        <v>3386</v>
      </c>
      <c r="P1218" s="33" t="s">
        <v>438</v>
      </c>
      <c r="Q1218" s="33" t="s">
        <v>8175</v>
      </c>
      <c r="R1218" s="33" t="s">
        <v>3425</v>
      </c>
      <c r="T1218" s="2" t="s">
        <v>64</v>
      </c>
      <c r="U1218" s="39" t="s">
        <v>64</v>
      </c>
    </row>
    <row r="1219" spans="1:21" x14ac:dyDescent="0.35">
      <c r="A1219" s="33">
        <v>502753</v>
      </c>
      <c r="B1219" s="33" t="s">
        <v>1461</v>
      </c>
      <c r="C1219" s="33">
        <v>1113374</v>
      </c>
      <c r="D1219" s="33" t="s">
        <v>1461</v>
      </c>
      <c r="E1219" s="33" t="s">
        <v>8314</v>
      </c>
      <c r="F1219" s="33" t="s">
        <v>3389</v>
      </c>
      <c r="G1219" s="33" t="s">
        <v>3488</v>
      </c>
      <c r="H1219" t="s">
        <v>8315</v>
      </c>
      <c r="I1219" s="2">
        <v>261318150</v>
      </c>
      <c r="J1219" s="33" t="s">
        <v>8316</v>
      </c>
      <c r="K1219" s="33" t="s">
        <v>6894</v>
      </c>
      <c r="L1219" s="33" t="s">
        <v>6891</v>
      </c>
      <c r="M1219" s="33" t="s">
        <v>3416</v>
      </c>
      <c r="N1219" s="33" t="s">
        <v>8317</v>
      </c>
      <c r="O1219" s="33" t="s">
        <v>3386</v>
      </c>
      <c r="P1219" s="33" t="s">
        <v>125</v>
      </c>
      <c r="Q1219" s="33" t="s">
        <v>8175</v>
      </c>
      <c r="R1219" s="33" t="s">
        <v>3425</v>
      </c>
      <c r="T1219" s="2" t="s">
        <v>64</v>
      </c>
      <c r="U1219" s="39" t="s">
        <v>64</v>
      </c>
    </row>
    <row r="1220" spans="1:21" x14ac:dyDescent="0.35">
      <c r="A1220" s="33">
        <v>502832</v>
      </c>
      <c r="B1220" s="33" t="s">
        <v>1696</v>
      </c>
      <c r="C1220" s="33">
        <v>1106111</v>
      </c>
      <c r="D1220" s="33" t="s">
        <v>1696</v>
      </c>
      <c r="E1220" s="33" t="s">
        <v>8318</v>
      </c>
      <c r="F1220" s="33" t="s">
        <v>3389</v>
      </c>
      <c r="G1220" s="33" t="s">
        <v>3488</v>
      </c>
      <c r="H1220" t="s">
        <v>8319</v>
      </c>
      <c r="I1220" s="2">
        <v>213031060</v>
      </c>
      <c r="J1220" s="33" t="s">
        <v>8320</v>
      </c>
      <c r="K1220" s="33" t="s">
        <v>6688</v>
      </c>
      <c r="L1220" s="33" t="s">
        <v>3416</v>
      </c>
      <c r="M1220" s="33" t="s">
        <v>3416</v>
      </c>
      <c r="N1220" s="33" t="s">
        <v>8321</v>
      </c>
      <c r="O1220" s="33" t="s">
        <v>3386</v>
      </c>
      <c r="P1220" s="33" t="s">
        <v>497</v>
      </c>
      <c r="Q1220" s="33" t="s">
        <v>8175</v>
      </c>
      <c r="R1220" s="33" t="s">
        <v>3456</v>
      </c>
      <c r="T1220" s="2" t="s">
        <v>64</v>
      </c>
      <c r="U1220" s="39" t="s">
        <v>64</v>
      </c>
    </row>
    <row r="1221" spans="1:21" x14ac:dyDescent="0.35">
      <c r="A1221" s="33">
        <v>502856</v>
      </c>
      <c r="B1221" s="33" t="s">
        <v>1516</v>
      </c>
      <c r="C1221" s="33">
        <v>1105116</v>
      </c>
      <c r="D1221" s="33" t="s">
        <v>1516</v>
      </c>
      <c r="E1221" s="33" t="s">
        <v>8322</v>
      </c>
      <c r="F1221" s="33" t="s">
        <v>3389</v>
      </c>
      <c r="G1221" s="33" t="s">
        <v>3488</v>
      </c>
      <c r="H1221" t="s">
        <v>8323</v>
      </c>
      <c r="I1221" s="2">
        <v>214812220</v>
      </c>
      <c r="J1221" s="33" t="s">
        <v>8324</v>
      </c>
      <c r="K1221" s="33" t="s">
        <v>6926</v>
      </c>
      <c r="L1221" s="33" t="s">
        <v>6927</v>
      </c>
      <c r="M1221" s="33" t="s">
        <v>3416</v>
      </c>
      <c r="N1221" s="33" t="s">
        <v>8325</v>
      </c>
      <c r="O1221" s="33" t="s">
        <v>3386</v>
      </c>
      <c r="P1221" s="33" t="s">
        <v>438</v>
      </c>
      <c r="Q1221" s="33" t="s">
        <v>8175</v>
      </c>
      <c r="R1221" s="33" t="s">
        <v>6299</v>
      </c>
      <c r="T1221" s="2" t="s">
        <v>64</v>
      </c>
      <c r="U1221" s="39" t="s">
        <v>64</v>
      </c>
    </row>
    <row r="1222" spans="1:21" x14ac:dyDescent="0.35">
      <c r="A1222" s="33">
        <v>502870</v>
      </c>
      <c r="B1222" s="33" t="s">
        <v>1714</v>
      </c>
      <c r="C1222" s="33">
        <v>1106859</v>
      </c>
      <c r="D1222" s="33" t="s">
        <v>1714</v>
      </c>
      <c r="E1222" s="33" t="s">
        <v>8326</v>
      </c>
      <c r="F1222" s="33" t="s">
        <v>3389</v>
      </c>
      <c r="G1222" s="33" t="s">
        <v>3488</v>
      </c>
      <c r="I1222" s="2">
        <v>213906510</v>
      </c>
      <c r="J1222" s="33" t="s">
        <v>8327</v>
      </c>
      <c r="K1222" s="33" t="s">
        <v>6688</v>
      </c>
      <c r="L1222" s="33" t="s">
        <v>3416</v>
      </c>
      <c r="M1222" s="33" t="s">
        <v>3416</v>
      </c>
      <c r="N1222" s="33" t="s">
        <v>8328</v>
      </c>
      <c r="O1222" s="33" t="s">
        <v>3386</v>
      </c>
      <c r="P1222" s="33" t="s">
        <v>497</v>
      </c>
      <c r="Q1222" s="33" t="s">
        <v>8175</v>
      </c>
      <c r="R1222" s="33" t="s">
        <v>3425</v>
      </c>
      <c r="T1222" s="2" t="s">
        <v>64</v>
      </c>
      <c r="U1222" s="39" t="s">
        <v>64</v>
      </c>
    </row>
    <row r="1223" spans="1:21" x14ac:dyDescent="0.35">
      <c r="A1223" s="33">
        <v>502911</v>
      </c>
      <c r="B1223" s="33" t="s">
        <v>1500</v>
      </c>
      <c r="C1223" s="33">
        <v>1107198</v>
      </c>
      <c r="D1223" s="33" t="s">
        <v>1500</v>
      </c>
      <c r="E1223" s="33" t="s">
        <v>8329</v>
      </c>
      <c r="F1223" s="33" t="s">
        <v>3389</v>
      </c>
      <c r="G1223" s="33" t="s">
        <v>3488</v>
      </c>
      <c r="H1223" t="s">
        <v>8330</v>
      </c>
      <c r="I1223" s="2">
        <v>219591222</v>
      </c>
      <c r="J1223" s="33" t="s">
        <v>8331</v>
      </c>
      <c r="K1223" s="33" t="s">
        <v>7576</v>
      </c>
      <c r="L1223" s="33" t="s">
        <v>7153</v>
      </c>
      <c r="M1223" s="33" t="s">
        <v>3416</v>
      </c>
      <c r="N1223" s="33" t="s">
        <v>8332</v>
      </c>
      <c r="O1223" s="33" t="s">
        <v>3386</v>
      </c>
      <c r="P1223" s="33" t="s">
        <v>527</v>
      </c>
      <c r="Q1223" s="33" t="s">
        <v>8175</v>
      </c>
      <c r="R1223" s="33" t="s">
        <v>6299</v>
      </c>
      <c r="T1223" s="2" t="s">
        <v>64</v>
      </c>
      <c r="U1223" s="39" t="s">
        <v>64</v>
      </c>
    </row>
    <row r="1224" spans="1:21" x14ac:dyDescent="0.35">
      <c r="A1224" s="33">
        <v>503101</v>
      </c>
      <c r="B1224" s="33" t="s">
        <v>1536</v>
      </c>
      <c r="C1224" s="33">
        <v>1105502</v>
      </c>
      <c r="D1224" s="33" t="s">
        <v>1536</v>
      </c>
      <c r="E1224" s="33" t="s">
        <v>8333</v>
      </c>
      <c r="F1224" s="33" t="s">
        <v>3389</v>
      </c>
      <c r="G1224" s="33" t="s">
        <v>3488</v>
      </c>
      <c r="H1224" t="s">
        <v>8334</v>
      </c>
      <c r="I1224" s="2">
        <v>214833777</v>
      </c>
      <c r="J1224" s="33" t="s">
        <v>8335</v>
      </c>
      <c r="K1224" s="33" t="s">
        <v>6961</v>
      </c>
      <c r="L1224" s="33" t="s">
        <v>6927</v>
      </c>
      <c r="M1224" s="33" t="s">
        <v>3416</v>
      </c>
      <c r="N1224" s="33" t="s">
        <v>8336</v>
      </c>
      <c r="O1224" s="33" t="s">
        <v>3386</v>
      </c>
      <c r="P1224" s="33" t="s">
        <v>438</v>
      </c>
      <c r="Q1224" s="33" t="s">
        <v>8175</v>
      </c>
      <c r="R1224" s="33" t="s">
        <v>3425</v>
      </c>
      <c r="T1224" s="2" t="s">
        <v>64</v>
      </c>
      <c r="U1224" s="39" t="s">
        <v>64</v>
      </c>
    </row>
    <row r="1225" spans="1:21" x14ac:dyDescent="0.35">
      <c r="A1225" s="33">
        <v>503162</v>
      </c>
      <c r="B1225" s="33" t="s">
        <v>1556</v>
      </c>
      <c r="C1225" s="33">
        <v>1115817</v>
      </c>
      <c r="D1225" s="33" t="s">
        <v>1556</v>
      </c>
      <c r="E1225" s="33" t="s">
        <v>8337</v>
      </c>
      <c r="F1225" s="33" t="s">
        <v>3389</v>
      </c>
      <c r="G1225" s="33" t="s">
        <v>3488</v>
      </c>
      <c r="H1225" t="s">
        <v>8338</v>
      </c>
      <c r="I1225" s="2">
        <v>214968150</v>
      </c>
      <c r="J1225" s="33" t="s">
        <v>8339</v>
      </c>
      <c r="K1225" s="33" t="s">
        <v>6693</v>
      </c>
      <c r="L1225" s="33" t="s">
        <v>6694</v>
      </c>
      <c r="M1225" s="33" t="s">
        <v>3416</v>
      </c>
      <c r="N1225" s="33" t="s">
        <v>8340</v>
      </c>
      <c r="O1225" s="33" t="s">
        <v>3386</v>
      </c>
      <c r="P1225" s="33" t="s">
        <v>438</v>
      </c>
      <c r="Q1225" s="33" t="s">
        <v>8175</v>
      </c>
      <c r="R1225" s="33" t="s">
        <v>6299</v>
      </c>
      <c r="T1225" s="2" t="s">
        <v>64</v>
      </c>
      <c r="U1225" s="39" t="s">
        <v>64</v>
      </c>
    </row>
    <row r="1226" spans="1:21" x14ac:dyDescent="0.35">
      <c r="A1226" s="33">
        <v>503228</v>
      </c>
      <c r="B1226" s="33" t="s">
        <v>1731</v>
      </c>
      <c r="C1226" s="33">
        <v>1106275</v>
      </c>
      <c r="D1226" s="33" t="s">
        <v>1731</v>
      </c>
      <c r="E1226" s="33" t="s">
        <v>8341</v>
      </c>
      <c r="F1226" s="33" t="s">
        <v>3389</v>
      </c>
      <c r="G1226" s="33" t="s">
        <v>3488</v>
      </c>
      <c r="H1226" t="s">
        <v>8342</v>
      </c>
      <c r="I1226" s="2">
        <v>218140704</v>
      </c>
      <c r="J1226" s="33" t="s">
        <v>8343</v>
      </c>
      <c r="K1226" s="33" t="s">
        <v>6688</v>
      </c>
      <c r="L1226" s="33" t="s">
        <v>3416</v>
      </c>
      <c r="M1226" s="33" t="s">
        <v>3416</v>
      </c>
      <c r="N1226" s="33" t="s">
        <v>8344</v>
      </c>
      <c r="O1226" s="33" t="s">
        <v>3386</v>
      </c>
      <c r="P1226" s="33" t="s">
        <v>497</v>
      </c>
      <c r="Q1226" s="33" t="s">
        <v>8175</v>
      </c>
      <c r="R1226" s="33" t="s">
        <v>8345</v>
      </c>
      <c r="T1226" s="2" t="s">
        <v>64</v>
      </c>
      <c r="U1226" s="39" t="s">
        <v>64</v>
      </c>
    </row>
    <row r="1227" spans="1:21" x14ac:dyDescent="0.35">
      <c r="A1227" s="33">
        <v>503368</v>
      </c>
      <c r="B1227" s="33" t="s">
        <v>1576</v>
      </c>
      <c r="C1227" s="33">
        <v>1105069</v>
      </c>
      <c r="D1227" s="33" t="s">
        <v>1576</v>
      </c>
      <c r="E1227" s="33" t="s">
        <v>8346</v>
      </c>
      <c r="F1227" s="33" t="s">
        <v>3389</v>
      </c>
      <c r="G1227" s="33" t="s">
        <v>3488</v>
      </c>
      <c r="H1227" t="s">
        <v>8347</v>
      </c>
      <c r="I1227" s="2">
        <v>214570149</v>
      </c>
      <c r="J1227" s="33" t="s">
        <v>8348</v>
      </c>
      <c r="K1227" s="33" t="s">
        <v>6926</v>
      </c>
      <c r="L1227" s="33" t="s">
        <v>6927</v>
      </c>
      <c r="M1227" s="33" t="s">
        <v>3416</v>
      </c>
      <c r="N1227" s="33" t="s">
        <v>8349</v>
      </c>
      <c r="O1227" s="33" t="s">
        <v>3386</v>
      </c>
      <c r="P1227" s="33" t="s">
        <v>438</v>
      </c>
      <c r="Q1227" s="33" t="s">
        <v>8175</v>
      </c>
      <c r="R1227" s="33"/>
      <c r="U1227" s="39" t="s">
        <v>3399</v>
      </c>
    </row>
    <row r="1228" spans="1:21" x14ac:dyDescent="0.35">
      <c r="A1228" s="33">
        <v>503400</v>
      </c>
      <c r="B1228" s="33" t="s">
        <v>1596</v>
      </c>
      <c r="C1228" s="33">
        <v>1105342</v>
      </c>
      <c r="D1228" s="33" t="s">
        <v>1596</v>
      </c>
      <c r="E1228" s="33" t="s">
        <v>8350</v>
      </c>
      <c r="F1228" s="33" t="s">
        <v>3389</v>
      </c>
      <c r="G1228" s="33" t="s">
        <v>3488</v>
      </c>
      <c r="H1228" t="s">
        <v>8351</v>
      </c>
      <c r="I1228" s="2">
        <v>214587128</v>
      </c>
      <c r="J1228" s="33" t="s">
        <v>8352</v>
      </c>
      <c r="K1228" s="33" t="s">
        <v>6945</v>
      </c>
      <c r="L1228" s="33" t="s">
        <v>6927</v>
      </c>
      <c r="M1228" s="33" t="s">
        <v>3416</v>
      </c>
      <c r="N1228" s="33" t="s">
        <v>8353</v>
      </c>
      <c r="O1228" s="33" t="s">
        <v>3386</v>
      </c>
      <c r="P1228" s="33" t="s">
        <v>438</v>
      </c>
      <c r="Q1228" s="33" t="s">
        <v>8175</v>
      </c>
      <c r="R1228" s="33" t="s">
        <v>3456</v>
      </c>
      <c r="T1228" s="2" t="s">
        <v>64</v>
      </c>
      <c r="U1228" s="39" t="s">
        <v>64</v>
      </c>
    </row>
    <row r="1229" spans="1:21" x14ac:dyDescent="0.35">
      <c r="A1229" s="33">
        <v>503472</v>
      </c>
      <c r="B1229" s="33" t="s">
        <v>1745</v>
      </c>
      <c r="C1229" s="33">
        <v>1106716</v>
      </c>
      <c r="D1229" s="33" t="s">
        <v>1745</v>
      </c>
      <c r="E1229" s="33" t="s">
        <v>8354</v>
      </c>
      <c r="F1229" s="33" t="s">
        <v>3389</v>
      </c>
      <c r="G1229" s="33" t="s">
        <v>3488</v>
      </c>
      <c r="H1229" t="s">
        <v>8355</v>
      </c>
      <c r="I1229" s="2">
        <v>213961875</v>
      </c>
      <c r="J1229" s="33" t="s">
        <v>8356</v>
      </c>
      <c r="K1229" s="33" t="s">
        <v>6688</v>
      </c>
      <c r="L1229" s="33" t="s">
        <v>3416</v>
      </c>
      <c r="M1229" s="33" t="s">
        <v>3416</v>
      </c>
      <c r="N1229" s="33" t="s">
        <v>8357</v>
      </c>
      <c r="O1229" s="33" t="s">
        <v>3386</v>
      </c>
      <c r="P1229" s="33" t="s">
        <v>497</v>
      </c>
      <c r="Q1229" s="33" t="s">
        <v>8175</v>
      </c>
      <c r="R1229" s="33" t="s">
        <v>3456</v>
      </c>
      <c r="T1229" s="2" t="s">
        <v>64</v>
      </c>
      <c r="U1229" s="39" t="s">
        <v>64</v>
      </c>
    </row>
    <row r="1230" spans="1:21" x14ac:dyDescent="0.35">
      <c r="A1230" s="33">
        <v>503538</v>
      </c>
      <c r="B1230" s="33" t="s">
        <v>1758</v>
      </c>
      <c r="C1230" s="33">
        <v>603909</v>
      </c>
      <c r="D1230" s="33" t="s">
        <v>1758</v>
      </c>
      <c r="E1230" s="33" t="s">
        <v>8358</v>
      </c>
      <c r="F1230" s="33" t="s">
        <v>3389</v>
      </c>
      <c r="G1230" s="33" t="s">
        <v>3488</v>
      </c>
      <c r="H1230" t="s">
        <v>8359</v>
      </c>
      <c r="I1230" s="2">
        <v>218510363</v>
      </c>
      <c r="J1230" s="33" t="s">
        <v>8360</v>
      </c>
      <c r="K1230" s="33" t="s">
        <v>6688</v>
      </c>
      <c r="L1230" s="33" t="s">
        <v>3416</v>
      </c>
      <c r="M1230" s="33" t="s">
        <v>3416</v>
      </c>
      <c r="N1230" s="33" t="s">
        <v>8361</v>
      </c>
      <c r="O1230" s="33" t="s">
        <v>3386</v>
      </c>
      <c r="P1230" s="33" t="s">
        <v>497</v>
      </c>
      <c r="Q1230" s="33" t="s">
        <v>8175</v>
      </c>
      <c r="R1230" s="33" t="s">
        <v>3456</v>
      </c>
      <c r="T1230" s="2" t="s">
        <v>64</v>
      </c>
      <c r="U1230" s="39" t="s">
        <v>64</v>
      </c>
    </row>
    <row r="1231" spans="1:21" x14ac:dyDescent="0.35">
      <c r="A1231" s="33">
        <v>503563</v>
      </c>
      <c r="B1231" s="33" t="s">
        <v>1026</v>
      </c>
      <c r="C1231" s="33">
        <v>1111905</v>
      </c>
      <c r="D1231" s="33" t="s">
        <v>1026</v>
      </c>
      <c r="E1231" s="33" t="s">
        <v>8362</v>
      </c>
      <c r="F1231" s="33" t="s">
        <v>3389</v>
      </c>
      <c r="G1231" s="33" t="s">
        <v>3488</v>
      </c>
      <c r="H1231" t="s">
        <v>8363</v>
      </c>
      <c r="I1231" s="2">
        <v>219107554</v>
      </c>
      <c r="J1231" s="33" t="s">
        <v>8364</v>
      </c>
      <c r="K1231" s="33" t="s">
        <v>7369</v>
      </c>
      <c r="L1231" s="33" t="s">
        <v>127</v>
      </c>
      <c r="M1231" s="33" t="s">
        <v>3416</v>
      </c>
      <c r="N1231" s="33" t="s">
        <v>8365</v>
      </c>
      <c r="O1231" s="33" t="s">
        <v>3386</v>
      </c>
      <c r="P1231" s="33" t="s">
        <v>127</v>
      </c>
      <c r="Q1231" s="33" t="s">
        <v>8175</v>
      </c>
      <c r="R1231" s="33" t="s">
        <v>3528</v>
      </c>
      <c r="T1231" s="2" t="s">
        <v>64</v>
      </c>
      <c r="U1231" s="39" t="s">
        <v>64</v>
      </c>
    </row>
    <row r="1232" spans="1:21" x14ac:dyDescent="0.35">
      <c r="A1232" s="33">
        <v>503575</v>
      </c>
      <c r="B1232" s="33" t="s">
        <v>1771</v>
      </c>
      <c r="C1232" s="33">
        <v>1106837</v>
      </c>
      <c r="D1232" s="33" t="s">
        <v>1771</v>
      </c>
      <c r="E1232" s="33" t="s">
        <v>8366</v>
      </c>
      <c r="F1232" s="33" t="s">
        <v>3389</v>
      </c>
      <c r="G1232" s="33" t="s">
        <v>3488</v>
      </c>
      <c r="H1232" t="s">
        <v>8367</v>
      </c>
      <c r="I1232" s="2">
        <v>213037020</v>
      </c>
      <c r="J1232" s="33" t="s">
        <v>8368</v>
      </c>
      <c r="K1232" s="33" t="s">
        <v>6688</v>
      </c>
      <c r="L1232" s="33" t="s">
        <v>3416</v>
      </c>
      <c r="M1232" s="33" t="s">
        <v>3416</v>
      </c>
      <c r="N1232" s="33" t="s">
        <v>8369</v>
      </c>
      <c r="O1232" s="33" t="s">
        <v>3386</v>
      </c>
      <c r="P1232" s="33" t="s">
        <v>497</v>
      </c>
      <c r="Q1232" s="33" t="s">
        <v>8175</v>
      </c>
      <c r="R1232" s="33" t="s">
        <v>6299</v>
      </c>
      <c r="T1232" s="2" t="s">
        <v>64</v>
      </c>
      <c r="U1232" s="39" t="s">
        <v>64</v>
      </c>
    </row>
    <row r="1233" spans="1:21" x14ac:dyDescent="0.35">
      <c r="A1233" s="33">
        <v>503587</v>
      </c>
      <c r="B1233" s="33" t="s">
        <v>1784</v>
      </c>
      <c r="C1233" s="33">
        <v>1106364</v>
      </c>
      <c r="D1233" s="33" t="s">
        <v>1784</v>
      </c>
      <c r="E1233" s="33" t="s">
        <v>8370</v>
      </c>
      <c r="F1233" s="33" t="s">
        <v>3389</v>
      </c>
      <c r="G1233" s="33" t="s">
        <v>3488</v>
      </c>
      <c r="H1233" t="s">
        <v>8371</v>
      </c>
      <c r="I1233" s="2">
        <v>213011932</v>
      </c>
      <c r="J1233" s="33" t="s">
        <v>8372</v>
      </c>
      <c r="K1233" s="33" t="s">
        <v>6688</v>
      </c>
      <c r="L1233" s="33" t="s">
        <v>3416</v>
      </c>
      <c r="M1233" s="33" t="s">
        <v>3416</v>
      </c>
      <c r="N1233" s="33" t="s">
        <v>8373</v>
      </c>
      <c r="O1233" s="33" t="s">
        <v>3386</v>
      </c>
      <c r="P1233" s="33" t="s">
        <v>497</v>
      </c>
      <c r="Q1233" s="33" t="s">
        <v>8175</v>
      </c>
      <c r="R1233" s="33" t="s">
        <v>8374</v>
      </c>
      <c r="T1233" s="2" t="s">
        <v>64</v>
      </c>
      <c r="U1233" s="39" t="s">
        <v>64</v>
      </c>
    </row>
    <row r="1234" spans="1:21" x14ac:dyDescent="0.35">
      <c r="A1234" s="33">
        <v>503599</v>
      </c>
      <c r="B1234" s="33" t="s">
        <v>1615</v>
      </c>
      <c r="C1234" s="33">
        <v>1105549</v>
      </c>
      <c r="D1234" s="33" t="s">
        <v>1615</v>
      </c>
      <c r="E1234" s="33" t="s">
        <v>8375</v>
      </c>
      <c r="F1234" s="33" t="s">
        <v>3389</v>
      </c>
      <c r="G1234" s="33" t="s">
        <v>3488</v>
      </c>
      <c r="H1234" t="s">
        <v>8376</v>
      </c>
      <c r="I1234" s="2" t="s">
        <v>8377</v>
      </c>
      <c r="J1234" s="33" t="s">
        <v>8378</v>
      </c>
      <c r="K1234" s="33" t="s">
        <v>6974</v>
      </c>
      <c r="L1234" s="33" t="s">
        <v>6927</v>
      </c>
      <c r="M1234" s="33" t="s">
        <v>3416</v>
      </c>
      <c r="N1234" s="33" t="s">
        <v>8379</v>
      </c>
      <c r="O1234" s="33" t="s">
        <v>3386</v>
      </c>
      <c r="P1234" s="33" t="s">
        <v>438</v>
      </c>
      <c r="Q1234" s="33" t="s">
        <v>8175</v>
      </c>
      <c r="R1234" s="33" t="s">
        <v>3456</v>
      </c>
      <c r="T1234" s="2" t="s">
        <v>64</v>
      </c>
      <c r="U1234" s="39" t="s">
        <v>64</v>
      </c>
    </row>
    <row r="1235" spans="1:21" x14ac:dyDescent="0.35">
      <c r="A1235" s="33">
        <v>503642</v>
      </c>
      <c r="B1235" s="33" t="s">
        <v>1797</v>
      </c>
      <c r="C1235" s="33">
        <v>1106860</v>
      </c>
      <c r="D1235" s="33" t="s">
        <v>1797</v>
      </c>
      <c r="E1235" s="33" t="s">
        <v>8380</v>
      </c>
      <c r="F1235" s="33" t="s">
        <v>3389</v>
      </c>
      <c r="G1235" s="33" t="s">
        <v>3488</v>
      </c>
      <c r="H1235" t="s">
        <v>8381</v>
      </c>
      <c r="I1235" s="2">
        <v>213824400</v>
      </c>
      <c r="J1235" s="33" t="s">
        <v>8382</v>
      </c>
      <c r="K1235" s="33" t="s">
        <v>6688</v>
      </c>
      <c r="L1235" s="33" t="s">
        <v>3416</v>
      </c>
      <c r="M1235" s="33" t="s">
        <v>3416</v>
      </c>
      <c r="N1235" s="33" t="s">
        <v>8383</v>
      </c>
      <c r="O1235" s="33" t="s">
        <v>3386</v>
      </c>
      <c r="P1235" s="33" t="s">
        <v>497</v>
      </c>
      <c r="Q1235" s="33" t="s">
        <v>8175</v>
      </c>
      <c r="R1235" s="33"/>
      <c r="U1235" s="39" t="s">
        <v>3399</v>
      </c>
    </row>
    <row r="1236" spans="1:21" x14ac:dyDescent="0.35">
      <c r="A1236" s="33">
        <v>503680</v>
      </c>
      <c r="B1236" s="33" t="s">
        <v>1810</v>
      </c>
      <c r="C1236" s="33">
        <v>1106228</v>
      </c>
      <c r="D1236" s="33" t="s">
        <v>1810</v>
      </c>
      <c r="E1236" s="33" t="s">
        <v>8384</v>
      </c>
      <c r="F1236" s="33" t="s">
        <v>3389</v>
      </c>
      <c r="G1236" s="33" t="s">
        <v>3488</v>
      </c>
      <c r="H1236" t="s">
        <v>8385</v>
      </c>
      <c r="I1236" s="2">
        <v>217510260</v>
      </c>
      <c r="J1236" s="33" t="s">
        <v>8386</v>
      </c>
      <c r="K1236" s="33" t="s">
        <v>6688</v>
      </c>
      <c r="L1236" s="33" t="s">
        <v>3416</v>
      </c>
      <c r="M1236" s="33" t="s">
        <v>3416</v>
      </c>
      <c r="N1236" s="33" t="s">
        <v>8387</v>
      </c>
      <c r="O1236" s="33" t="s">
        <v>3386</v>
      </c>
      <c r="P1236" s="33" t="s">
        <v>497</v>
      </c>
      <c r="Q1236" s="33" t="s">
        <v>8175</v>
      </c>
      <c r="R1236" s="33"/>
      <c r="U1236" s="39" t="s">
        <v>3399</v>
      </c>
    </row>
    <row r="1237" spans="1:21" x14ac:dyDescent="0.35">
      <c r="A1237" s="33">
        <v>503691</v>
      </c>
      <c r="B1237" s="33" t="s">
        <v>1635</v>
      </c>
      <c r="C1237" s="33">
        <v>1110123</v>
      </c>
      <c r="D1237" s="33" t="s">
        <v>1635</v>
      </c>
      <c r="E1237" s="33" t="s">
        <v>8388</v>
      </c>
      <c r="F1237" s="33" t="s">
        <v>3389</v>
      </c>
      <c r="G1237" s="33" t="s">
        <v>3488</v>
      </c>
      <c r="H1237" t="s">
        <v>8389</v>
      </c>
      <c r="I1237" s="2">
        <v>214114114</v>
      </c>
      <c r="J1237" s="33" t="s">
        <v>8390</v>
      </c>
      <c r="K1237" s="33" t="s">
        <v>7723</v>
      </c>
      <c r="L1237" s="33" t="s">
        <v>3485</v>
      </c>
      <c r="M1237" s="33" t="s">
        <v>3416</v>
      </c>
      <c r="N1237" s="33" t="s">
        <v>8391</v>
      </c>
      <c r="O1237" s="33" t="s">
        <v>3386</v>
      </c>
      <c r="P1237" s="33" t="s">
        <v>438</v>
      </c>
      <c r="Q1237" s="33" t="s">
        <v>8175</v>
      </c>
      <c r="R1237" s="33"/>
      <c r="U1237" s="39" t="s">
        <v>3399</v>
      </c>
    </row>
    <row r="1238" spans="1:21" x14ac:dyDescent="0.35">
      <c r="A1238" s="33">
        <v>503708</v>
      </c>
      <c r="B1238" s="33" t="s">
        <v>1823</v>
      </c>
      <c r="C1238" s="33">
        <v>1106712</v>
      </c>
      <c r="D1238" s="33" t="s">
        <v>1823</v>
      </c>
      <c r="E1238" s="33" t="s">
        <v>8392</v>
      </c>
      <c r="F1238" s="33" t="s">
        <v>3389</v>
      </c>
      <c r="G1238" s="33" t="s">
        <v>3488</v>
      </c>
      <c r="H1238" t="s">
        <v>8393</v>
      </c>
      <c r="I1238" s="2">
        <v>217712030</v>
      </c>
      <c r="J1238" s="33" t="s">
        <v>8394</v>
      </c>
      <c r="K1238" s="33" t="s">
        <v>6688</v>
      </c>
      <c r="L1238" s="33" t="s">
        <v>3416</v>
      </c>
      <c r="M1238" s="33" t="s">
        <v>3416</v>
      </c>
      <c r="N1238" s="33" t="s">
        <v>8395</v>
      </c>
      <c r="O1238" s="33" t="s">
        <v>3386</v>
      </c>
      <c r="P1238" s="33" t="s">
        <v>497</v>
      </c>
      <c r="Q1238" s="33" t="s">
        <v>8175</v>
      </c>
      <c r="R1238" s="33" t="s">
        <v>6299</v>
      </c>
      <c r="T1238" s="2" t="s">
        <v>64</v>
      </c>
      <c r="U1238" s="39" t="s">
        <v>64</v>
      </c>
    </row>
    <row r="1239" spans="1:21" x14ac:dyDescent="0.35">
      <c r="A1239" s="33">
        <v>503769</v>
      </c>
      <c r="B1239" s="33" t="s">
        <v>1836</v>
      </c>
      <c r="C1239" s="33">
        <v>1106769</v>
      </c>
      <c r="D1239" s="33" t="s">
        <v>1836</v>
      </c>
      <c r="E1239" s="33" t="s">
        <v>8396</v>
      </c>
      <c r="F1239" s="33" t="s">
        <v>3389</v>
      </c>
      <c r="G1239" s="33" t="s">
        <v>3488</v>
      </c>
      <c r="H1239" t="s">
        <v>8397</v>
      </c>
      <c r="I1239" s="2">
        <v>217140769</v>
      </c>
      <c r="J1239" s="33" t="s">
        <v>8398</v>
      </c>
      <c r="K1239" s="33" t="s">
        <v>6688</v>
      </c>
      <c r="L1239" s="33" t="s">
        <v>3416</v>
      </c>
      <c r="M1239" s="33" t="s">
        <v>3416</v>
      </c>
      <c r="N1239" s="33" t="s">
        <v>8399</v>
      </c>
      <c r="O1239" s="33" t="s">
        <v>3386</v>
      </c>
      <c r="P1239" s="33" t="s">
        <v>497</v>
      </c>
      <c r="Q1239" s="33" t="s">
        <v>8175</v>
      </c>
      <c r="R1239" s="33" t="s">
        <v>3456</v>
      </c>
      <c r="T1239" s="2" t="s">
        <v>64</v>
      </c>
      <c r="U1239" s="39" t="s">
        <v>64</v>
      </c>
    </row>
    <row r="1240" spans="1:21" x14ac:dyDescent="0.35">
      <c r="A1240" s="33">
        <v>503885</v>
      </c>
      <c r="B1240" s="33" t="s">
        <v>1849</v>
      </c>
      <c r="C1240" s="33">
        <v>1106271</v>
      </c>
      <c r="D1240" s="33" t="s">
        <v>1849</v>
      </c>
      <c r="E1240" s="33" t="s">
        <v>8400</v>
      </c>
      <c r="F1240" s="33" t="s">
        <v>3389</v>
      </c>
      <c r="G1240" s="33" t="s">
        <v>3488</v>
      </c>
      <c r="H1240" t="s">
        <v>8401</v>
      </c>
      <c r="I1240" s="2">
        <v>218475342</v>
      </c>
      <c r="J1240" s="33" t="s">
        <v>8402</v>
      </c>
      <c r="K1240" s="33" t="s">
        <v>6688</v>
      </c>
      <c r="L1240" s="33" t="s">
        <v>3416</v>
      </c>
      <c r="M1240" s="33" t="s">
        <v>3416</v>
      </c>
      <c r="N1240" s="33" t="s">
        <v>8403</v>
      </c>
      <c r="O1240" s="33" t="s">
        <v>3386</v>
      </c>
      <c r="P1240" s="33" t="s">
        <v>497</v>
      </c>
      <c r="Q1240" s="33" t="s">
        <v>8175</v>
      </c>
      <c r="R1240" s="33" t="s">
        <v>6299</v>
      </c>
      <c r="T1240" s="2" t="s">
        <v>64</v>
      </c>
      <c r="U1240" s="39" t="s">
        <v>64</v>
      </c>
    </row>
    <row r="1241" spans="1:21" x14ac:dyDescent="0.35">
      <c r="A1241" s="33">
        <v>503897</v>
      </c>
      <c r="B1241" s="33" t="s">
        <v>1863</v>
      </c>
      <c r="C1241" s="33">
        <v>1106944</v>
      </c>
      <c r="D1241" s="33" t="s">
        <v>1863</v>
      </c>
      <c r="E1241" s="33" t="s">
        <v>8404</v>
      </c>
      <c r="F1241" s="33" t="s">
        <v>3389</v>
      </c>
      <c r="G1241" s="33" t="s">
        <v>3488</v>
      </c>
      <c r="H1241" t="s">
        <v>8405</v>
      </c>
      <c r="I1241" s="2">
        <v>213610970</v>
      </c>
      <c r="J1241" s="33" t="s">
        <v>8406</v>
      </c>
      <c r="K1241" s="33" t="s">
        <v>6688</v>
      </c>
      <c r="L1241" s="33" t="s">
        <v>3416</v>
      </c>
      <c r="M1241" s="33" t="s">
        <v>3416</v>
      </c>
      <c r="N1241" s="33" t="s">
        <v>8407</v>
      </c>
      <c r="O1241" s="33" t="s">
        <v>3386</v>
      </c>
      <c r="P1241" s="33" t="s">
        <v>497</v>
      </c>
      <c r="Q1241" s="33" t="s">
        <v>8175</v>
      </c>
      <c r="R1241" s="33" t="s">
        <v>3456</v>
      </c>
      <c r="T1241" s="2" t="s">
        <v>64</v>
      </c>
      <c r="U1241" s="39" t="s">
        <v>64</v>
      </c>
    </row>
    <row r="1242" spans="1:21" x14ac:dyDescent="0.35">
      <c r="A1242" s="33">
        <v>503990</v>
      </c>
      <c r="B1242" s="33" t="s">
        <v>1877</v>
      </c>
      <c r="C1242" s="33">
        <v>1106652</v>
      </c>
      <c r="D1242" s="33" t="s">
        <v>1877</v>
      </c>
      <c r="E1242" s="33" t="s">
        <v>8408</v>
      </c>
      <c r="F1242" s="33" t="s">
        <v>3389</v>
      </c>
      <c r="G1242" s="33" t="s">
        <v>3488</v>
      </c>
      <c r="H1242" t="s">
        <v>8409</v>
      </c>
      <c r="I1242" s="2">
        <v>213155310</v>
      </c>
      <c r="J1242" s="33" t="s">
        <v>8410</v>
      </c>
      <c r="K1242" s="33" t="s">
        <v>6688</v>
      </c>
      <c r="L1242" s="33" t="s">
        <v>3416</v>
      </c>
      <c r="M1242" s="33" t="s">
        <v>3416</v>
      </c>
      <c r="N1242" s="33" t="s">
        <v>8411</v>
      </c>
      <c r="O1242" s="33" t="s">
        <v>3386</v>
      </c>
      <c r="P1242" s="33" t="s">
        <v>497</v>
      </c>
      <c r="Q1242" s="33" t="s">
        <v>8175</v>
      </c>
      <c r="R1242" s="33" t="s">
        <v>3425</v>
      </c>
      <c r="T1242" s="2" t="s">
        <v>64</v>
      </c>
      <c r="U1242" s="39" t="s">
        <v>64</v>
      </c>
    </row>
    <row r="1243" spans="1:21" x14ac:dyDescent="0.35">
      <c r="A1243" s="33">
        <v>504026</v>
      </c>
      <c r="B1243" s="33" t="s">
        <v>1890</v>
      </c>
      <c r="C1243" s="33">
        <v>1106672</v>
      </c>
      <c r="D1243" s="33" t="s">
        <v>1890</v>
      </c>
      <c r="E1243" s="33" t="s">
        <v>8412</v>
      </c>
      <c r="F1243" s="33" t="s">
        <v>3389</v>
      </c>
      <c r="G1243" s="33" t="s">
        <v>3488</v>
      </c>
      <c r="H1243" t="s">
        <v>8413</v>
      </c>
      <c r="I1243" s="2">
        <v>217991840</v>
      </c>
      <c r="J1243" s="33" t="s">
        <v>8414</v>
      </c>
      <c r="K1243" s="33" t="s">
        <v>6688</v>
      </c>
      <c r="L1243" s="33" t="s">
        <v>3416</v>
      </c>
      <c r="M1243" s="33" t="s">
        <v>3416</v>
      </c>
      <c r="N1243" s="33" t="s">
        <v>8415</v>
      </c>
      <c r="O1243" s="33" t="s">
        <v>3386</v>
      </c>
      <c r="P1243" s="33" t="s">
        <v>497</v>
      </c>
      <c r="Q1243" s="33" t="s">
        <v>8175</v>
      </c>
      <c r="R1243" s="33" t="s">
        <v>4578</v>
      </c>
      <c r="T1243" s="2" t="s">
        <v>64</v>
      </c>
      <c r="U1243" s="39" t="s">
        <v>64</v>
      </c>
    </row>
    <row r="1244" spans="1:21" x14ac:dyDescent="0.35">
      <c r="A1244" s="33">
        <v>504178</v>
      </c>
      <c r="B1244" s="33" t="s">
        <v>1903</v>
      </c>
      <c r="C1244" s="33">
        <v>1106119</v>
      </c>
      <c r="D1244" s="33" t="s">
        <v>1903</v>
      </c>
      <c r="E1244" s="33" t="s">
        <v>8416</v>
      </c>
      <c r="F1244" s="33" t="s">
        <v>3389</v>
      </c>
      <c r="G1244" s="33" t="s">
        <v>3488</v>
      </c>
      <c r="H1244" t="s">
        <v>8417</v>
      </c>
      <c r="I1244" s="2">
        <v>213961943</v>
      </c>
      <c r="J1244" s="33" t="s">
        <v>8418</v>
      </c>
      <c r="K1244" s="33" t="s">
        <v>6688</v>
      </c>
      <c r="L1244" s="33" t="s">
        <v>3416</v>
      </c>
      <c r="M1244" s="33" t="s">
        <v>3416</v>
      </c>
      <c r="N1244" s="33" t="s">
        <v>8419</v>
      </c>
      <c r="O1244" s="33" t="s">
        <v>3386</v>
      </c>
      <c r="P1244" s="33" t="s">
        <v>497</v>
      </c>
      <c r="Q1244" s="33" t="s">
        <v>8175</v>
      </c>
      <c r="R1244" s="33" t="s">
        <v>3425</v>
      </c>
      <c r="T1244" s="2" t="s">
        <v>64</v>
      </c>
      <c r="U1244" s="39" t="s">
        <v>64</v>
      </c>
    </row>
    <row r="1245" spans="1:21" x14ac:dyDescent="0.35">
      <c r="A1245" s="33">
        <v>504221</v>
      </c>
      <c r="B1245" s="33" t="s">
        <v>1915</v>
      </c>
      <c r="C1245" s="33">
        <v>1106425</v>
      </c>
      <c r="D1245" s="33" t="s">
        <v>1915</v>
      </c>
      <c r="E1245" s="33" t="s">
        <v>8420</v>
      </c>
      <c r="F1245" s="33" t="s">
        <v>3389</v>
      </c>
      <c r="G1245" s="33" t="s">
        <v>3488</v>
      </c>
      <c r="H1245" t="s">
        <v>8421</v>
      </c>
      <c r="I1245" s="2" t="s">
        <v>8422</v>
      </c>
      <c r="J1245" s="33" t="s">
        <v>8423</v>
      </c>
      <c r="K1245" s="33" t="s">
        <v>6688</v>
      </c>
      <c r="L1245" s="33" t="s">
        <v>3416</v>
      </c>
      <c r="M1245" s="33" t="s">
        <v>3416</v>
      </c>
      <c r="N1245" s="33" t="s">
        <v>8424</v>
      </c>
      <c r="O1245" s="33" t="s">
        <v>3386</v>
      </c>
      <c r="P1245" s="33" t="s">
        <v>497</v>
      </c>
      <c r="Q1245" s="33" t="s">
        <v>8175</v>
      </c>
      <c r="R1245" s="33" t="s">
        <v>3456</v>
      </c>
      <c r="T1245" s="2" t="s">
        <v>64</v>
      </c>
      <c r="U1245" s="39" t="s">
        <v>64</v>
      </c>
    </row>
    <row r="1246" spans="1:21" x14ac:dyDescent="0.35">
      <c r="A1246" s="33">
        <v>504336</v>
      </c>
      <c r="B1246" s="33" t="s">
        <v>1928</v>
      </c>
      <c r="C1246" s="33">
        <v>1106569</v>
      </c>
      <c r="D1246" s="33" t="s">
        <v>1928</v>
      </c>
      <c r="E1246" s="33" t="s">
        <v>8425</v>
      </c>
      <c r="F1246" s="33" t="s">
        <v>3389</v>
      </c>
      <c r="G1246" s="33" t="s">
        <v>3488</v>
      </c>
      <c r="H1246" t="s">
        <v>8426</v>
      </c>
      <c r="I1246" s="2">
        <v>217521430</v>
      </c>
      <c r="J1246" s="33" t="s">
        <v>8427</v>
      </c>
      <c r="K1246" s="33" t="s">
        <v>6688</v>
      </c>
      <c r="L1246" s="33" t="s">
        <v>3416</v>
      </c>
      <c r="M1246" s="33" t="s">
        <v>3416</v>
      </c>
      <c r="N1246" s="33" t="s">
        <v>8428</v>
      </c>
      <c r="O1246" s="33" t="s">
        <v>3386</v>
      </c>
      <c r="P1246" s="33" t="s">
        <v>497</v>
      </c>
      <c r="Q1246" s="33" t="s">
        <v>8175</v>
      </c>
      <c r="R1246" s="33" t="s">
        <v>3456</v>
      </c>
      <c r="T1246" s="2" t="s">
        <v>64</v>
      </c>
      <c r="U1246" s="39" t="s">
        <v>64</v>
      </c>
    </row>
    <row r="1247" spans="1:21" x14ac:dyDescent="0.35">
      <c r="A1247" s="33">
        <v>504580</v>
      </c>
      <c r="B1247" s="33" t="s">
        <v>1940</v>
      </c>
      <c r="C1247" s="33">
        <v>1106262</v>
      </c>
      <c r="D1247" s="33" t="s">
        <v>1940</v>
      </c>
      <c r="E1247" s="33" t="s">
        <v>8429</v>
      </c>
      <c r="F1247" s="33" t="s">
        <v>3389</v>
      </c>
      <c r="G1247" s="33" t="s">
        <v>3488</v>
      </c>
      <c r="H1247" t="s">
        <v>8430</v>
      </c>
      <c r="I1247" s="2">
        <v>217541530</v>
      </c>
      <c r="J1247" s="33" t="s">
        <v>8431</v>
      </c>
      <c r="K1247" s="33" t="s">
        <v>6688</v>
      </c>
      <c r="L1247" s="33" t="s">
        <v>3416</v>
      </c>
      <c r="M1247" s="33" t="s">
        <v>3416</v>
      </c>
      <c r="N1247" s="33" t="s">
        <v>8432</v>
      </c>
      <c r="O1247" s="33" t="s">
        <v>3386</v>
      </c>
      <c r="P1247" s="33" t="s">
        <v>497</v>
      </c>
      <c r="Q1247" s="33" t="s">
        <v>8175</v>
      </c>
      <c r="R1247" s="33" t="s">
        <v>6299</v>
      </c>
      <c r="T1247" s="2" t="s">
        <v>64</v>
      </c>
      <c r="U1247" s="39" t="s">
        <v>64</v>
      </c>
    </row>
    <row r="1248" spans="1:21" x14ac:dyDescent="0.35">
      <c r="A1248" s="33">
        <v>504592</v>
      </c>
      <c r="B1248" s="33" t="s">
        <v>1052</v>
      </c>
      <c r="C1248" s="33">
        <v>1111050</v>
      </c>
      <c r="D1248" s="33" t="s">
        <v>1052</v>
      </c>
      <c r="E1248" s="33" t="s">
        <v>8433</v>
      </c>
      <c r="F1248" s="33" t="s">
        <v>3389</v>
      </c>
      <c r="G1248" s="33" t="s">
        <v>3488</v>
      </c>
      <c r="H1248" t="s">
        <v>8434</v>
      </c>
      <c r="I1248" s="2">
        <v>219178200</v>
      </c>
      <c r="J1248" s="33" t="s">
        <v>8435</v>
      </c>
      <c r="K1248" s="33" t="s">
        <v>6745</v>
      </c>
      <c r="L1248" s="33" t="s">
        <v>127</v>
      </c>
      <c r="M1248" s="33" t="s">
        <v>3416</v>
      </c>
      <c r="N1248" s="33" t="s">
        <v>8436</v>
      </c>
      <c r="O1248" s="33" t="s">
        <v>3386</v>
      </c>
      <c r="P1248" s="33" t="s">
        <v>127</v>
      </c>
      <c r="Q1248" s="33" t="s">
        <v>8175</v>
      </c>
      <c r="R1248" s="33" t="s">
        <v>6299</v>
      </c>
      <c r="T1248" s="2" t="s">
        <v>64</v>
      </c>
      <c r="U1248" s="39" t="s">
        <v>64</v>
      </c>
    </row>
    <row r="1249" spans="1:21" x14ac:dyDescent="0.35">
      <c r="A1249" s="33">
        <v>504828</v>
      </c>
      <c r="B1249" s="33" t="s">
        <v>1952</v>
      </c>
      <c r="C1249" s="33">
        <v>1106094</v>
      </c>
      <c r="D1249" s="33" t="s">
        <v>1952</v>
      </c>
      <c r="E1249" s="33" t="s">
        <v>8437</v>
      </c>
      <c r="F1249" s="33" t="s">
        <v>3389</v>
      </c>
      <c r="G1249" s="33" t="s">
        <v>3488</v>
      </c>
      <c r="H1249" t="s">
        <v>8438</v>
      </c>
      <c r="I1249" s="2" t="s">
        <v>8439</v>
      </c>
      <c r="J1249" s="33" t="s">
        <v>8440</v>
      </c>
      <c r="K1249" s="33" t="s">
        <v>6688</v>
      </c>
      <c r="L1249" s="33" t="s">
        <v>3416</v>
      </c>
      <c r="M1249" s="33" t="s">
        <v>3416</v>
      </c>
      <c r="N1249" s="33" t="s">
        <v>8441</v>
      </c>
      <c r="O1249" s="33" t="s">
        <v>3386</v>
      </c>
      <c r="P1249" s="33" t="s">
        <v>497</v>
      </c>
      <c r="Q1249" s="33" t="s">
        <v>8175</v>
      </c>
      <c r="R1249" s="33" t="s">
        <v>6299</v>
      </c>
      <c r="T1249" s="2" t="s">
        <v>64</v>
      </c>
      <c r="U1249" s="39" t="s">
        <v>64</v>
      </c>
    </row>
    <row r="1250" spans="1:21" x14ac:dyDescent="0.35">
      <c r="A1250" s="33">
        <v>504877</v>
      </c>
      <c r="B1250" s="33" t="s">
        <v>1655</v>
      </c>
      <c r="C1250" s="33">
        <v>1105159</v>
      </c>
      <c r="D1250" s="33" t="s">
        <v>1655</v>
      </c>
      <c r="E1250" s="33" t="s">
        <v>8442</v>
      </c>
      <c r="F1250" s="33" t="s">
        <v>3389</v>
      </c>
      <c r="G1250" s="33" t="s">
        <v>3488</v>
      </c>
      <c r="H1250" t="s">
        <v>8443</v>
      </c>
      <c r="I1250" s="2">
        <v>214868267</v>
      </c>
      <c r="J1250" s="33" t="s">
        <v>8444</v>
      </c>
      <c r="K1250" s="33" t="s">
        <v>6961</v>
      </c>
      <c r="L1250" s="33" t="s">
        <v>6927</v>
      </c>
      <c r="M1250" s="33" t="s">
        <v>3416</v>
      </c>
      <c r="N1250" s="33" t="s">
        <v>8445</v>
      </c>
      <c r="O1250" s="33" t="s">
        <v>3386</v>
      </c>
      <c r="P1250" s="33" t="s">
        <v>438</v>
      </c>
      <c r="Q1250" s="33" t="s">
        <v>8175</v>
      </c>
      <c r="R1250" s="33" t="s">
        <v>3658</v>
      </c>
      <c r="T1250" s="2" t="s">
        <v>64</v>
      </c>
      <c r="U1250" s="39" t="s">
        <v>64</v>
      </c>
    </row>
    <row r="1251" spans="1:21" x14ac:dyDescent="0.35">
      <c r="A1251" s="33">
        <v>505006</v>
      </c>
      <c r="B1251" s="33" t="s">
        <v>1675</v>
      </c>
      <c r="C1251" s="33">
        <v>1105514</v>
      </c>
      <c r="D1251" s="33" t="s">
        <v>1675</v>
      </c>
      <c r="E1251" s="33" t="s">
        <v>8446</v>
      </c>
      <c r="F1251" s="33" t="s">
        <v>3389</v>
      </c>
      <c r="G1251" s="33" t="s">
        <v>3488</v>
      </c>
      <c r="H1251" t="s">
        <v>8447</v>
      </c>
      <c r="I1251" s="2">
        <v>214440434</v>
      </c>
      <c r="J1251" s="33" t="s">
        <v>8448</v>
      </c>
      <c r="K1251" s="33" t="s">
        <v>6974</v>
      </c>
      <c r="L1251" s="33" t="s">
        <v>6927</v>
      </c>
      <c r="M1251" s="33" t="s">
        <v>3416</v>
      </c>
      <c r="N1251" s="33" t="s">
        <v>8449</v>
      </c>
      <c r="O1251" s="33" t="s">
        <v>3386</v>
      </c>
      <c r="P1251" s="33" t="s">
        <v>438</v>
      </c>
      <c r="Q1251" s="33" t="s">
        <v>8175</v>
      </c>
      <c r="R1251" s="33"/>
      <c r="U1251" s="39" t="s">
        <v>3399</v>
      </c>
    </row>
    <row r="1252" spans="1:21" x14ac:dyDescent="0.35">
      <c r="A1252" s="33">
        <v>505020</v>
      </c>
      <c r="B1252" s="33" t="s">
        <v>1694</v>
      </c>
      <c r="C1252" s="33">
        <v>1105291</v>
      </c>
      <c r="D1252" s="33" t="s">
        <v>1694</v>
      </c>
      <c r="E1252" s="33" t="s">
        <v>8450</v>
      </c>
      <c r="F1252" s="33" t="s">
        <v>3389</v>
      </c>
      <c r="G1252" s="33" t="s">
        <v>3488</v>
      </c>
      <c r="H1252" t="s">
        <v>8451</v>
      </c>
      <c r="I1252" s="2">
        <v>214647480</v>
      </c>
      <c r="J1252" s="33" t="s">
        <v>8452</v>
      </c>
      <c r="K1252" s="33" t="s">
        <v>6934</v>
      </c>
      <c r="L1252" s="33" t="s">
        <v>6927</v>
      </c>
      <c r="M1252" s="33" t="s">
        <v>3416</v>
      </c>
      <c r="N1252" s="33" t="s">
        <v>8453</v>
      </c>
      <c r="O1252" s="33" t="s">
        <v>3386</v>
      </c>
      <c r="P1252" s="33" t="s">
        <v>438</v>
      </c>
      <c r="Q1252" s="33" t="s">
        <v>8175</v>
      </c>
      <c r="R1252" s="33" t="s">
        <v>3456</v>
      </c>
      <c r="T1252" s="2" t="s">
        <v>64</v>
      </c>
      <c r="U1252" s="39" t="s">
        <v>64</v>
      </c>
    </row>
    <row r="1253" spans="1:21" x14ac:dyDescent="0.35">
      <c r="A1253" s="33">
        <v>505079</v>
      </c>
      <c r="B1253" s="33" t="s">
        <v>1964</v>
      </c>
      <c r="C1253" s="33">
        <v>1106863</v>
      </c>
      <c r="D1253" s="33" t="s">
        <v>1964</v>
      </c>
      <c r="E1253" s="33" t="s">
        <v>8454</v>
      </c>
      <c r="F1253" s="33" t="s">
        <v>3389</v>
      </c>
      <c r="G1253" s="33" t="s">
        <v>3488</v>
      </c>
      <c r="H1253" t="s">
        <v>8455</v>
      </c>
      <c r="I1253" s="2">
        <v>213010442</v>
      </c>
      <c r="J1253" s="33" t="s">
        <v>8456</v>
      </c>
      <c r="K1253" s="33" t="s">
        <v>6688</v>
      </c>
      <c r="L1253" s="33" t="s">
        <v>3416</v>
      </c>
      <c r="M1253" s="33" t="s">
        <v>3416</v>
      </c>
      <c r="N1253" s="33" t="s">
        <v>8457</v>
      </c>
      <c r="O1253" s="33" t="s">
        <v>3386</v>
      </c>
      <c r="P1253" s="33" t="s">
        <v>497</v>
      </c>
      <c r="Q1253" s="33" t="s">
        <v>8175</v>
      </c>
      <c r="R1253" s="33" t="s">
        <v>3456</v>
      </c>
      <c r="T1253" s="2" t="s">
        <v>64</v>
      </c>
      <c r="U1253" s="39" t="s">
        <v>64</v>
      </c>
    </row>
    <row r="1254" spans="1:21" x14ac:dyDescent="0.35">
      <c r="A1254" s="33">
        <v>505160</v>
      </c>
      <c r="B1254" s="33" t="s">
        <v>1975</v>
      </c>
      <c r="C1254" s="33">
        <v>1106751</v>
      </c>
      <c r="D1254" s="33" t="s">
        <v>1975</v>
      </c>
      <c r="E1254" s="33" t="s">
        <v>8458</v>
      </c>
      <c r="F1254" s="33" t="s">
        <v>3389</v>
      </c>
      <c r="G1254" s="33" t="s">
        <v>3488</v>
      </c>
      <c r="H1254" t="s">
        <v>8459</v>
      </c>
      <c r="I1254" s="2">
        <v>213011407</v>
      </c>
      <c r="J1254" s="33" t="s">
        <v>8460</v>
      </c>
      <c r="K1254" s="33" t="s">
        <v>6688</v>
      </c>
      <c r="L1254" s="33" t="s">
        <v>3416</v>
      </c>
      <c r="M1254" s="33" t="s">
        <v>3416</v>
      </c>
      <c r="N1254" s="33" t="s">
        <v>8461</v>
      </c>
      <c r="O1254" s="33" t="s">
        <v>3386</v>
      </c>
      <c r="P1254" s="33" t="s">
        <v>497</v>
      </c>
      <c r="Q1254" s="33" t="s">
        <v>8175</v>
      </c>
      <c r="R1254" s="33" t="s">
        <v>3425</v>
      </c>
      <c r="T1254" s="2" t="s">
        <v>64</v>
      </c>
      <c r="U1254" s="39" t="s">
        <v>64</v>
      </c>
    </row>
    <row r="1255" spans="1:21" x14ac:dyDescent="0.35">
      <c r="A1255" s="33">
        <v>505195</v>
      </c>
      <c r="B1255" s="33" t="s">
        <v>1986</v>
      </c>
      <c r="C1255" s="33">
        <v>1106504</v>
      </c>
      <c r="D1255" s="33" t="s">
        <v>1986</v>
      </c>
      <c r="E1255" s="33" t="s">
        <v>8462</v>
      </c>
      <c r="F1255" s="33" t="s">
        <v>3389</v>
      </c>
      <c r="G1255" s="33" t="s">
        <v>3488</v>
      </c>
      <c r="H1255" t="s">
        <v>8463</v>
      </c>
      <c r="I1255" s="2">
        <v>218310900</v>
      </c>
      <c r="J1255" s="33" t="s">
        <v>8464</v>
      </c>
      <c r="K1255" s="33" t="s">
        <v>6688</v>
      </c>
      <c r="L1255" s="33" t="s">
        <v>3416</v>
      </c>
      <c r="M1255" s="33" t="s">
        <v>3416</v>
      </c>
      <c r="N1255" s="33" t="s">
        <v>8465</v>
      </c>
      <c r="O1255" s="33" t="s">
        <v>3386</v>
      </c>
      <c r="P1255" s="33" t="s">
        <v>497</v>
      </c>
      <c r="Q1255" s="33" t="s">
        <v>8175</v>
      </c>
      <c r="R1255" s="33" t="s">
        <v>6299</v>
      </c>
      <c r="T1255" s="2" t="s">
        <v>64</v>
      </c>
      <c r="U1255" s="39" t="s">
        <v>64</v>
      </c>
    </row>
    <row r="1256" spans="1:21" x14ac:dyDescent="0.35">
      <c r="A1256" s="33">
        <v>505213</v>
      </c>
      <c r="B1256" s="33" t="s">
        <v>1996</v>
      </c>
      <c r="C1256" s="33">
        <v>1107214</v>
      </c>
      <c r="D1256" s="33" t="s">
        <v>1996</v>
      </c>
      <c r="E1256" s="33" t="s">
        <v>8466</v>
      </c>
      <c r="F1256" s="33" t="s">
        <v>3389</v>
      </c>
      <c r="G1256" s="33" t="s">
        <v>3488</v>
      </c>
      <c r="H1256" t="s">
        <v>8467</v>
      </c>
      <c r="I1256" s="2" t="s">
        <v>8468</v>
      </c>
      <c r="J1256" s="33" t="s">
        <v>8469</v>
      </c>
      <c r="K1256" s="33" t="s">
        <v>6688</v>
      </c>
      <c r="L1256" s="33" t="s">
        <v>3416</v>
      </c>
      <c r="M1256" s="33" t="s">
        <v>3416</v>
      </c>
      <c r="N1256" s="33" t="s">
        <v>8470</v>
      </c>
      <c r="O1256" s="33" t="s">
        <v>3386</v>
      </c>
      <c r="P1256" s="33" t="s">
        <v>497</v>
      </c>
      <c r="Q1256" s="33" t="s">
        <v>8175</v>
      </c>
      <c r="R1256" s="33" t="s">
        <v>3456</v>
      </c>
      <c r="T1256" s="2" t="s">
        <v>64</v>
      </c>
      <c r="U1256" s="39" t="s">
        <v>64</v>
      </c>
    </row>
    <row r="1257" spans="1:21" x14ac:dyDescent="0.35">
      <c r="A1257" s="33">
        <v>505249</v>
      </c>
      <c r="B1257" s="33" t="s">
        <v>1712</v>
      </c>
      <c r="C1257" s="33">
        <v>1110496</v>
      </c>
      <c r="D1257" s="33" t="s">
        <v>1712</v>
      </c>
      <c r="E1257" s="33" t="s">
        <v>8471</v>
      </c>
      <c r="F1257" s="33" t="s">
        <v>3389</v>
      </c>
      <c r="G1257" s="33" t="s">
        <v>3488</v>
      </c>
      <c r="H1257" t="s">
        <v>8472</v>
      </c>
      <c r="I1257" s="2">
        <v>214155880</v>
      </c>
      <c r="J1257" s="33" t="s">
        <v>8473</v>
      </c>
      <c r="K1257" s="33" t="s">
        <v>7602</v>
      </c>
      <c r="L1257" s="33" t="s">
        <v>3485</v>
      </c>
      <c r="M1257" s="33" t="s">
        <v>3416</v>
      </c>
      <c r="N1257" s="33" t="s">
        <v>8474</v>
      </c>
      <c r="O1257" s="33" t="s">
        <v>3386</v>
      </c>
      <c r="P1257" s="33" t="s">
        <v>438</v>
      </c>
      <c r="Q1257" s="33" t="s">
        <v>8175</v>
      </c>
      <c r="R1257" s="33" t="s">
        <v>3425</v>
      </c>
      <c r="T1257" s="2" t="s">
        <v>64</v>
      </c>
      <c r="U1257" s="39" t="s">
        <v>64</v>
      </c>
    </row>
    <row r="1258" spans="1:21" x14ac:dyDescent="0.35">
      <c r="A1258" s="33">
        <v>505274</v>
      </c>
      <c r="B1258" s="33" t="s">
        <v>2008</v>
      </c>
      <c r="C1258" s="33">
        <v>1106864</v>
      </c>
      <c r="D1258" s="33" t="s">
        <v>2008</v>
      </c>
      <c r="E1258" s="33" t="s">
        <v>8475</v>
      </c>
      <c r="F1258" s="33" t="s">
        <v>3389</v>
      </c>
      <c r="G1258" s="33" t="s">
        <v>3488</v>
      </c>
      <c r="H1258" t="s">
        <v>8476</v>
      </c>
      <c r="I1258" s="2">
        <v>213010039</v>
      </c>
      <c r="J1258" s="33" t="s">
        <v>8477</v>
      </c>
      <c r="K1258" s="33" t="s">
        <v>6688</v>
      </c>
      <c r="L1258" s="33" t="s">
        <v>3416</v>
      </c>
      <c r="M1258" s="33" t="s">
        <v>3416</v>
      </c>
      <c r="N1258" s="33" t="s">
        <v>8478</v>
      </c>
      <c r="O1258" s="33" t="s">
        <v>3386</v>
      </c>
      <c r="P1258" s="33" t="s">
        <v>497</v>
      </c>
      <c r="Q1258" s="33" t="s">
        <v>8175</v>
      </c>
      <c r="R1258" s="33" t="s">
        <v>3465</v>
      </c>
      <c r="T1258" s="2" t="s">
        <v>64</v>
      </c>
      <c r="U1258" s="39" t="s">
        <v>64</v>
      </c>
    </row>
    <row r="1259" spans="1:21" x14ac:dyDescent="0.35">
      <c r="A1259" s="33">
        <v>505316</v>
      </c>
      <c r="B1259" s="33" t="s">
        <v>902</v>
      </c>
      <c r="C1259" s="33">
        <v>1207112</v>
      </c>
      <c r="D1259" s="33" t="s">
        <v>902</v>
      </c>
      <c r="E1259" s="33" t="s">
        <v>8479</v>
      </c>
      <c r="F1259" s="33" t="s">
        <v>3389</v>
      </c>
      <c r="G1259" s="33" t="s">
        <v>3488</v>
      </c>
      <c r="H1259" t="s">
        <v>8480</v>
      </c>
      <c r="I1259" s="2">
        <v>268636230</v>
      </c>
      <c r="J1259" s="33" t="s">
        <v>8481</v>
      </c>
      <c r="K1259" s="33" t="s">
        <v>3518</v>
      </c>
      <c r="L1259" s="33" t="s">
        <v>3519</v>
      </c>
      <c r="M1259" s="33" t="s">
        <v>3520</v>
      </c>
      <c r="N1259" s="33" t="s">
        <v>8482</v>
      </c>
      <c r="O1259" s="33" t="s">
        <v>3495</v>
      </c>
      <c r="P1259" s="33" t="s">
        <v>166</v>
      </c>
      <c r="Q1259" s="33" t="s">
        <v>8175</v>
      </c>
      <c r="R1259" s="33" t="s">
        <v>6299</v>
      </c>
      <c r="T1259" s="2" t="s">
        <v>64</v>
      </c>
      <c r="U1259" s="39" t="s">
        <v>64</v>
      </c>
    </row>
    <row r="1260" spans="1:21" x14ac:dyDescent="0.35">
      <c r="A1260" s="33">
        <v>505470</v>
      </c>
      <c r="B1260" s="33" t="s">
        <v>1663</v>
      </c>
      <c r="C1260" s="33">
        <v>1305136</v>
      </c>
      <c r="D1260" s="33" t="s">
        <v>1663</v>
      </c>
      <c r="E1260" s="33" t="s">
        <v>8483</v>
      </c>
      <c r="F1260" s="33" t="s">
        <v>3389</v>
      </c>
      <c r="G1260" s="33" t="s">
        <v>3488</v>
      </c>
      <c r="H1260" t="s">
        <v>8484</v>
      </c>
      <c r="I1260" s="2" t="s">
        <v>8485</v>
      </c>
      <c r="J1260" s="33" t="s">
        <v>8486</v>
      </c>
      <c r="K1260" s="33" t="s">
        <v>8487</v>
      </c>
      <c r="L1260" s="33" t="s">
        <v>4284</v>
      </c>
      <c r="M1260" s="33" t="s">
        <v>131</v>
      </c>
      <c r="N1260" s="33" t="s">
        <v>8488</v>
      </c>
      <c r="O1260" s="33" t="s">
        <v>3377</v>
      </c>
      <c r="P1260" s="33" t="s">
        <v>132</v>
      </c>
      <c r="Q1260" s="33" t="s">
        <v>8175</v>
      </c>
      <c r="R1260" s="33" t="s">
        <v>6299</v>
      </c>
      <c r="T1260" s="2" t="s">
        <v>64</v>
      </c>
      <c r="U1260" s="39" t="s">
        <v>64</v>
      </c>
    </row>
    <row r="1261" spans="1:21" x14ac:dyDescent="0.35">
      <c r="A1261" s="33">
        <v>505523</v>
      </c>
      <c r="B1261" s="33" t="s">
        <v>2260</v>
      </c>
      <c r="C1261" s="33">
        <v>1317082</v>
      </c>
      <c r="D1261" s="33" t="s">
        <v>2260</v>
      </c>
      <c r="E1261" s="33" t="s">
        <v>8489</v>
      </c>
      <c r="F1261" s="33" t="s">
        <v>3389</v>
      </c>
      <c r="G1261" s="33" t="s">
        <v>3488</v>
      </c>
      <c r="H1261" t="s">
        <v>8490</v>
      </c>
      <c r="I1261" s="2">
        <v>223753015</v>
      </c>
      <c r="J1261" s="33" t="s">
        <v>8491</v>
      </c>
      <c r="K1261" s="33" t="s">
        <v>5330</v>
      </c>
      <c r="L1261" s="33" t="s">
        <v>4786</v>
      </c>
      <c r="M1261" s="33" t="s">
        <v>131</v>
      </c>
      <c r="N1261" s="33" t="s">
        <v>8492</v>
      </c>
      <c r="O1261" s="33" t="s">
        <v>3377</v>
      </c>
      <c r="P1261" s="33" t="s">
        <v>131</v>
      </c>
      <c r="Q1261" s="33" t="s">
        <v>8175</v>
      </c>
      <c r="R1261" s="33" t="s">
        <v>6299</v>
      </c>
      <c r="T1261" s="2" t="s">
        <v>64</v>
      </c>
      <c r="U1261" s="39" t="s">
        <v>64</v>
      </c>
    </row>
    <row r="1262" spans="1:21" x14ac:dyDescent="0.35">
      <c r="A1262" s="33">
        <v>505547</v>
      </c>
      <c r="B1262" s="33" t="s">
        <v>2264</v>
      </c>
      <c r="C1262" s="33">
        <v>1304119</v>
      </c>
      <c r="D1262" s="33" t="s">
        <v>2264</v>
      </c>
      <c r="E1262" s="33" t="s">
        <v>8493</v>
      </c>
      <c r="F1262" s="33" t="s">
        <v>3389</v>
      </c>
      <c r="G1262" s="33" t="s">
        <v>3488</v>
      </c>
      <c r="H1262" t="s">
        <v>8494</v>
      </c>
      <c r="I1262" s="2">
        <v>224890917</v>
      </c>
      <c r="J1262" s="33" t="s">
        <v>8495</v>
      </c>
      <c r="K1262" s="33" t="s">
        <v>4172</v>
      </c>
      <c r="L1262" s="33" t="s">
        <v>4169</v>
      </c>
      <c r="M1262" s="33" t="s">
        <v>131</v>
      </c>
      <c r="N1262" s="33" t="s">
        <v>8496</v>
      </c>
      <c r="O1262" s="33" t="s">
        <v>3377</v>
      </c>
      <c r="P1262" s="33" t="s">
        <v>131</v>
      </c>
      <c r="Q1262" s="33" t="s">
        <v>8175</v>
      </c>
      <c r="R1262" s="33" t="s">
        <v>6299</v>
      </c>
      <c r="T1262" s="2" t="s">
        <v>64</v>
      </c>
      <c r="U1262" s="39" t="s">
        <v>64</v>
      </c>
    </row>
    <row r="1263" spans="1:21" x14ac:dyDescent="0.35">
      <c r="A1263" s="33">
        <v>505559</v>
      </c>
      <c r="B1263" s="33" t="s">
        <v>1683</v>
      </c>
      <c r="C1263" s="33">
        <v>1305010</v>
      </c>
      <c r="D1263" s="33" t="s">
        <v>1683</v>
      </c>
      <c r="E1263" s="33" t="s">
        <v>8497</v>
      </c>
      <c r="F1263" s="33" t="s">
        <v>3389</v>
      </c>
      <c r="G1263" s="33" t="s">
        <v>3488</v>
      </c>
      <c r="H1263" t="s">
        <v>8498</v>
      </c>
      <c r="I1263" s="2">
        <v>255911362</v>
      </c>
      <c r="J1263" s="33" t="s">
        <v>8499</v>
      </c>
      <c r="K1263" s="33" t="s">
        <v>8500</v>
      </c>
      <c r="L1263" s="33" t="s">
        <v>4284</v>
      </c>
      <c r="M1263" s="33" t="s">
        <v>131</v>
      </c>
      <c r="N1263" s="33" t="s">
        <v>8501</v>
      </c>
      <c r="O1263" s="33" t="s">
        <v>3377</v>
      </c>
      <c r="P1263" s="33" t="s">
        <v>132</v>
      </c>
      <c r="Q1263" s="33" t="s">
        <v>8175</v>
      </c>
      <c r="R1263" s="33" t="s">
        <v>3528</v>
      </c>
      <c r="T1263" s="2" t="s">
        <v>64</v>
      </c>
      <c r="U1263" s="39" t="s">
        <v>64</v>
      </c>
    </row>
    <row r="1264" spans="1:21" x14ac:dyDescent="0.35">
      <c r="A1264" s="33">
        <v>505626</v>
      </c>
      <c r="B1264" s="33" t="s">
        <v>2268</v>
      </c>
      <c r="C1264" s="33">
        <v>1306189</v>
      </c>
      <c r="D1264" s="33" t="s">
        <v>2268</v>
      </c>
      <c r="E1264" s="33" t="s">
        <v>8502</v>
      </c>
      <c r="F1264" s="33" t="s">
        <v>3389</v>
      </c>
      <c r="G1264" s="33" t="s">
        <v>3488</v>
      </c>
      <c r="H1264" t="s">
        <v>8503</v>
      </c>
      <c r="I1264" s="2">
        <v>229448329</v>
      </c>
      <c r="J1264" s="33" t="s">
        <v>8504</v>
      </c>
      <c r="K1264" s="33" t="s">
        <v>5136</v>
      </c>
      <c r="L1264" s="33" t="s">
        <v>5137</v>
      </c>
      <c r="M1264" s="33" t="s">
        <v>131</v>
      </c>
      <c r="N1264" s="33" t="s">
        <v>8505</v>
      </c>
      <c r="O1264" s="33" t="s">
        <v>3377</v>
      </c>
      <c r="P1264" s="33" t="s">
        <v>131</v>
      </c>
      <c r="Q1264" s="33" t="s">
        <v>8175</v>
      </c>
      <c r="R1264" s="33" t="s">
        <v>3456</v>
      </c>
      <c r="T1264" s="2" t="s">
        <v>64</v>
      </c>
      <c r="U1264" s="39" t="s">
        <v>64</v>
      </c>
    </row>
    <row r="1265" spans="1:21" x14ac:dyDescent="0.35">
      <c r="A1265" s="33">
        <v>505675</v>
      </c>
      <c r="B1265" s="33" t="s">
        <v>2272</v>
      </c>
      <c r="C1265" s="33">
        <v>1312412</v>
      </c>
      <c r="D1265" s="33" t="s">
        <v>2272</v>
      </c>
      <c r="E1265" s="33" t="s">
        <v>8506</v>
      </c>
      <c r="F1265" s="33" t="s">
        <v>3389</v>
      </c>
      <c r="G1265" s="33" t="s">
        <v>3488</v>
      </c>
      <c r="H1265" t="s">
        <v>8507</v>
      </c>
      <c r="I1265" s="2">
        <v>225020036</v>
      </c>
      <c r="J1265" s="33" t="s">
        <v>8508</v>
      </c>
      <c r="K1265" s="33" t="s">
        <v>4304</v>
      </c>
      <c r="L1265" s="33" t="s">
        <v>131</v>
      </c>
      <c r="M1265" s="33" t="s">
        <v>131</v>
      </c>
      <c r="N1265" s="33" t="s">
        <v>8509</v>
      </c>
      <c r="O1265" s="33" t="s">
        <v>3377</v>
      </c>
      <c r="P1265" s="33" t="s">
        <v>131</v>
      </c>
      <c r="Q1265" s="33" t="s">
        <v>8175</v>
      </c>
      <c r="R1265" s="33" t="s">
        <v>6299</v>
      </c>
      <c r="T1265" s="2" t="s">
        <v>64</v>
      </c>
      <c r="U1265" s="39" t="s">
        <v>64</v>
      </c>
    </row>
    <row r="1266" spans="1:21" x14ac:dyDescent="0.35">
      <c r="A1266" s="33">
        <v>505687</v>
      </c>
      <c r="B1266" s="33" t="s">
        <v>2276</v>
      </c>
      <c r="C1266" s="33">
        <v>1314540</v>
      </c>
      <c r="D1266" s="33" t="s">
        <v>2276</v>
      </c>
      <c r="E1266" s="33" t="s">
        <v>8510</v>
      </c>
      <c r="F1266" s="33" t="s">
        <v>3389</v>
      </c>
      <c r="G1266" s="33" t="s">
        <v>3488</v>
      </c>
      <c r="H1266" t="s">
        <v>8511</v>
      </c>
      <c r="I1266" s="2">
        <v>252412360</v>
      </c>
      <c r="J1266" s="33" t="s">
        <v>8512</v>
      </c>
      <c r="K1266" s="33" t="s">
        <v>5279</v>
      </c>
      <c r="L1266" s="33" t="s">
        <v>4689</v>
      </c>
      <c r="M1266" s="33" t="s">
        <v>131</v>
      </c>
      <c r="N1266" s="33" t="s">
        <v>8513</v>
      </c>
      <c r="O1266" s="33" t="s">
        <v>3377</v>
      </c>
      <c r="P1266" s="33" t="s">
        <v>131</v>
      </c>
      <c r="Q1266" s="33" t="s">
        <v>8175</v>
      </c>
      <c r="R1266" s="33" t="s">
        <v>6299</v>
      </c>
      <c r="T1266" s="2" t="s">
        <v>64</v>
      </c>
      <c r="U1266" s="39" t="s">
        <v>64</v>
      </c>
    </row>
    <row r="1267" spans="1:21" x14ac:dyDescent="0.35">
      <c r="A1267" s="33">
        <v>505729</v>
      </c>
      <c r="B1267" s="33" t="s">
        <v>2280</v>
      </c>
      <c r="C1267" s="33">
        <v>1315877</v>
      </c>
      <c r="D1267" s="33" t="s">
        <v>2280</v>
      </c>
      <c r="E1267" s="33" t="s">
        <v>8514</v>
      </c>
      <c r="F1267" s="33" t="s">
        <v>3389</v>
      </c>
      <c r="G1267" s="33" t="s">
        <v>3488</v>
      </c>
      <c r="H1267" t="s">
        <v>8515</v>
      </c>
      <c r="I1267" s="2">
        <v>229773690</v>
      </c>
      <c r="J1267" s="33" t="s">
        <v>8516</v>
      </c>
      <c r="K1267" s="33" t="s">
        <v>5286</v>
      </c>
      <c r="L1267" s="33" t="s">
        <v>5287</v>
      </c>
      <c r="M1267" s="33" t="s">
        <v>131</v>
      </c>
      <c r="N1267" s="33" t="s">
        <v>8517</v>
      </c>
      <c r="O1267" s="33" t="s">
        <v>3377</v>
      </c>
      <c r="P1267" s="33" t="s">
        <v>131</v>
      </c>
      <c r="Q1267" s="33" t="s">
        <v>8175</v>
      </c>
      <c r="R1267" s="33" t="s">
        <v>6299</v>
      </c>
      <c r="T1267" s="2" t="s">
        <v>64</v>
      </c>
      <c r="U1267" s="39" t="s">
        <v>64</v>
      </c>
    </row>
    <row r="1268" spans="1:21" x14ac:dyDescent="0.35">
      <c r="A1268" s="33">
        <v>505810</v>
      </c>
      <c r="B1268" s="33" t="s">
        <v>2283</v>
      </c>
      <c r="C1268" s="33">
        <v>1312156</v>
      </c>
      <c r="D1268" s="33" t="s">
        <v>2283</v>
      </c>
      <c r="E1268" s="33" t="s">
        <v>8518</v>
      </c>
      <c r="F1268" s="33" t="s">
        <v>3389</v>
      </c>
      <c r="G1268" s="33" t="s">
        <v>3488</v>
      </c>
      <c r="H1268" t="s">
        <v>8519</v>
      </c>
      <c r="I1268" s="2">
        <v>228347150</v>
      </c>
      <c r="J1268" s="33" t="s">
        <v>8520</v>
      </c>
      <c r="K1268" s="33" t="s">
        <v>4304</v>
      </c>
      <c r="L1268" s="33" t="s">
        <v>131</v>
      </c>
      <c r="M1268" s="33" t="s">
        <v>131</v>
      </c>
      <c r="N1268" s="33" t="s">
        <v>8521</v>
      </c>
      <c r="O1268" s="33" t="s">
        <v>3377</v>
      </c>
      <c r="P1268" s="33" t="s">
        <v>131</v>
      </c>
      <c r="Q1268" s="33" t="s">
        <v>8175</v>
      </c>
      <c r="R1268" s="33" t="s">
        <v>6299</v>
      </c>
      <c r="T1268" s="2" t="s">
        <v>64</v>
      </c>
      <c r="U1268" s="39" t="s">
        <v>64</v>
      </c>
    </row>
    <row r="1269" spans="1:21" x14ac:dyDescent="0.35">
      <c r="A1269" s="33">
        <v>505821</v>
      </c>
      <c r="B1269" s="33" t="s">
        <v>2286</v>
      </c>
      <c r="C1269" s="33">
        <v>1317332</v>
      </c>
      <c r="D1269" s="33" t="s">
        <v>2286</v>
      </c>
      <c r="E1269" s="33" t="s">
        <v>8522</v>
      </c>
      <c r="F1269" s="33" t="s">
        <v>3389</v>
      </c>
      <c r="G1269" s="33" t="s">
        <v>3488</v>
      </c>
      <c r="H1269" t="s">
        <v>8523</v>
      </c>
      <c r="I1269" s="2">
        <v>223754007</v>
      </c>
      <c r="J1269" s="33" t="s">
        <v>8524</v>
      </c>
      <c r="K1269" s="33" t="s">
        <v>5330</v>
      </c>
      <c r="L1269" s="33" t="s">
        <v>4786</v>
      </c>
      <c r="M1269" s="33" t="s">
        <v>131</v>
      </c>
      <c r="N1269" s="33" t="s">
        <v>8525</v>
      </c>
      <c r="O1269" s="33" t="s">
        <v>3377</v>
      </c>
      <c r="P1269" s="33" t="s">
        <v>131</v>
      </c>
      <c r="Q1269" s="33" t="s">
        <v>8175</v>
      </c>
      <c r="R1269" s="33" t="s">
        <v>6299</v>
      </c>
      <c r="T1269" s="2" t="s">
        <v>64</v>
      </c>
      <c r="U1269" s="39" t="s">
        <v>64</v>
      </c>
    </row>
    <row r="1270" spans="1:21" x14ac:dyDescent="0.35">
      <c r="A1270" s="33">
        <v>505882</v>
      </c>
      <c r="B1270" s="33" t="s">
        <v>2289</v>
      </c>
      <c r="C1270" s="33">
        <v>1312899</v>
      </c>
      <c r="D1270" s="33" t="s">
        <v>2289</v>
      </c>
      <c r="E1270" s="33" t="s">
        <v>8526</v>
      </c>
      <c r="F1270" s="33" t="s">
        <v>3389</v>
      </c>
      <c r="G1270" s="33" t="s">
        <v>3488</v>
      </c>
      <c r="H1270" t="s">
        <v>8527</v>
      </c>
      <c r="I1270" s="2">
        <v>222084235</v>
      </c>
      <c r="J1270" s="33" t="s">
        <v>8528</v>
      </c>
      <c r="K1270" s="33" t="s">
        <v>5330</v>
      </c>
      <c r="L1270" s="33" t="s">
        <v>4786</v>
      </c>
      <c r="M1270" s="33" t="s">
        <v>131</v>
      </c>
      <c r="N1270" s="33" t="s">
        <v>8529</v>
      </c>
      <c r="O1270" s="33" t="s">
        <v>3377</v>
      </c>
      <c r="P1270" s="33" t="s">
        <v>131</v>
      </c>
      <c r="Q1270" s="33" t="s">
        <v>8175</v>
      </c>
      <c r="R1270" s="33" t="s">
        <v>6299</v>
      </c>
      <c r="T1270" s="2" t="s">
        <v>64</v>
      </c>
      <c r="U1270" s="39" t="s">
        <v>64</v>
      </c>
    </row>
    <row r="1271" spans="1:21" x14ac:dyDescent="0.35">
      <c r="A1271" s="33">
        <v>505948</v>
      </c>
      <c r="B1271" s="33" t="s">
        <v>2292</v>
      </c>
      <c r="C1271" s="33">
        <v>1314257</v>
      </c>
      <c r="D1271" s="33" t="s">
        <v>2292</v>
      </c>
      <c r="E1271" s="33" t="s">
        <v>8530</v>
      </c>
      <c r="F1271" s="33" t="s">
        <v>3389</v>
      </c>
      <c r="G1271" s="33" t="s">
        <v>3488</v>
      </c>
      <c r="H1271" t="s">
        <v>8531</v>
      </c>
      <c r="I1271" s="2">
        <v>252808060</v>
      </c>
      <c r="J1271" s="33" t="s">
        <v>8532</v>
      </c>
      <c r="K1271" s="33" t="s">
        <v>4681</v>
      </c>
      <c r="L1271" s="33" t="s">
        <v>4671</v>
      </c>
      <c r="M1271" s="33" t="s">
        <v>131</v>
      </c>
      <c r="N1271" s="33" t="s">
        <v>8533</v>
      </c>
      <c r="O1271" s="33" t="s">
        <v>3377</v>
      </c>
      <c r="P1271" s="33" t="s">
        <v>131</v>
      </c>
      <c r="Q1271" s="33" t="s">
        <v>8175</v>
      </c>
      <c r="R1271" s="33" t="s">
        <v>3456</v>
      </c>
      <c r="T1271" s="2" t="s">
        <v>64</v>
      </c>
      <c r="U1271" s="39" t="s">
        <v>64</v>
      </c>
    </row>
    <row r="1272" spans="1:21" x14ac:dyDescent="0.35">
      <c r="A1272" s="33">
        <v>505961</v>
      </c>
      <c r="B1272" s="33" t="s">
        <v>2295</v>
      </c>
      <c r="C1272" s="33">
        <v>1312165</v>
      </c>
      <c r="D1272" s="33" t="s">
        <v>2295</v>
      </c>
      <c r="E1272" s="33" t="s">
        <v>8534</v>
      </c>
      <c r="F1272" s="33" t="s">
        <v>3389</v>
      </c>
      <c r="G1272" s="33" t="s">
        <v>3488</v>
      </c>
      <c r="H1272" t="s">
        <v>8535</v>
      </c>
      <c r="I1272" s="2">
        <v>225073710</v>
      </c>
      <c r="J1272" s="33" t="s">
        <v>8536</v>
      </c>
      <c r="K1272" s="33" t="s">
        <v>4304</v>
      </c>
      <c r="L1272" s="33" t="s">
        <v>131</v>
      </c>
      <c r="M1272" s="33" t="s">
        <v>131</v>
      </c>
      <c r="N1272" s="33" t="s">
        <v>8537</v>
      </c>
      <c r="O1272" s="33" t="s">
        <v>3377</v>
      </c>
      <c r="P1272" s="33" t="s">
        <v>131</v>
      </c>
      <c r="Q1272" s="33" t="s">
        <v>8175</v>
      </c>
      <c r="R1272" s="33" t="s">
        <v>3456</v>
      </c>
      <c r="T1272" s="2" t="s">
        <v>64</v>
      </c>
      <c r="U1272" s="39" t="s">
        <v>64</v>
      </c>
    </row>
    <row r="1273" spans="1:21" x14ac:dyDescent="0.35">
      <c r="A1273" s="33">
        <v>505973</v>
      </c>
      <c r="B1273" s="33" t="s">
        <v>2298</v>
      </c>
      <c r="C1273" s="33">
        <v>1315574</v>
      </c>
      <c r="D1273" s="33" t="s">
        <v>2298</v>
      </c>
      <c r="E1273" s="33" t="s">
        <v>8538</v>
      </c>
      <c r="F1273" s="33" t="s">
        <v>3389</v>
      </c>
      <c r="G1273" s="33" t="s">
        <v>3488</v>
      </c>
      <c r="H1273" t="s">
        <v>8539</v>
      </c>
      <c r="I1273" s="2">
        <v>229732043</v>
      </c>
      <c r="J1273" s="33" t="s">
        <v>8540</v>
      </c>
      <c r="K1273" s="33" t="s">
        <v>5286</v>
      </c>
      <c r="L1273" s="33" t="s">
        <v>5287</v>
      </c>
      <c r="M1273" s="33" t="s">
        <v>131</v>
      </c>
      <c r="N1273" s="33" t="s">
        <v>8541</v>
      </c>
      <c r="O1273" s="33" t="s">
        <v>3377</v>
      </c>
      <c r="P1273" s="33" t="s">
        <v>131</v>
      </c>
      <c r="Q1273" s="33" t="s">
        <v>8175</v>
      </c>
      <c r="R1273" s="33" t="s">
        <v>3456</v>
      </c>
      <c r="T1273" s="2" t="s">
        <v>64</v>
      </c>
      <c r="U1273" s="39" t="s">
        <v>64</v>
      </c>
    </row>
    <row r="1274" spans="1:21" x14ac:dyDescent="0.35">
      <c r="A1274" s="33">
        <v>506060</v>
      </c>
      <c r="B1274" s="33" t="s">
        <v>2301</v>
      </c>
      <c r="C1274" s="33">
        <v>1312528</v>
      </c>
      <c r="D1274" s="33" t="s">
        <v>2301</v>
      </c>
      <c r="E1274" s="33" t="s">
        <v>8542</v>
      </c>
      <c r="F1274" s="33" t="s">
        <v>3389</v>
      </c>
      <c r="G1274" s="33" t="s">
        <v>3488</v>
      </c>
      <c r="H1274" t="s">
        <v>8543</v>
      </c>
      <c r="I1274" s="2">
        <v>225430150</v>
      </c>
      <c r="J1274" s="33" t="s">
        <v>8544</v>
      </c>
      <c r="K1274" s="33" t="s">
        <v>4304</v>
      </c>
      <c r="L1274" s="33" t="s">
        <v>131</v>
      </c>
      <c r="M1274" s="33" t="s">
        <v>131</v>
      </c>
      <c r="N1274" s="33" t="s">
        <v>8545</v>
      </c>
      <c r="O1274" s="33" t="s">
        <v>3377</v>
      </c>
      <c r="P1274" s="33" t="s">
        <v>131</v>
      </c>
      <c r="Q1274" s="33" t="s">
        <v>8175</v>
      </c>
      <c r="R1274" s="33" t="s">
        <v>3456</v>
      </c>
      <c r="T1274" s="2" t="s">
        <v>64</v>
      </c>
      <c r="U1274" s="39" t="s">
        <v>64</v>
      </c>
    </row>
    <row r="1275" spans="1:21" x14ac:dyDescent="0.35">
      <c r="A1275" s="33">
        <v>506072</v>
      </c>
      <c r="B1275" s="33" t="s">
        <v>2304</v>
      </c>
      <c r="C1275" s="33">
        <v>1314414</v>
      </c>
      <c r="D1275" s="33" t="s">
        <v>2304</v>
      </c>
      <c r="E1275" s="33" t="s">
        <v>8546</v>
      </c>
      <c r="F1275" s="33" t="s">
        <v>3389</v>
      </c>
      <c r="G1275" s="33" t="s">
        <v>3488</v>
      </c>
      <c r="H1275" t="s">
        <v>8547</v>
      </c>
      <c r="I1275" s="2">
        <v>252852647</v>
      </c>
      <c r="J1275" s="33" t="s">
        <v>8548</v>
      </c>
      <c r="K1275" s="33" t="s">
        <v>4681</v>
      </c>
      <c r="L1275" s="33" t="s">
        <v>4671</v>
      </c>
      <c r="M1275" s="33" t="s">
        <v>131</v>
      </c>
      <c r="N1275" s="33" t="s">
        <v>8549</v>
      </c>
      <c r="O1275" s="33" t="s">
        <v>3377</v>
      </c>
      <c r="P1275" s="33" t="s">
        <v>131</v>
      </c>
      <c r="Q1275" s="33" t="s">
        <v>8175</v>
      </c>
      <c r="R1275" s="33" t="s">
        <v>6299</v>
      </c>
      <c r="T1275" s="2" t="s">
        <v>64</v>
      </c>
      <c r="U1275" s="39" t="s">
        <v>64</v>
      </c>
    </row>
    <row r="1276" spans="1:21" x14ac:dyDescent="0.35">
      <c r="A1276" s="33">
        <v>506084</v>
      </c>
      <c r="B1276" s="33" t="s">
        <v>1702</v>
      </c>
      <c r="C1276" s="33">
        <v>1310973</v>
      </c>
      <c r="D1276" s="33" t="s">
        <v>1702</v>
      </c>
      <c r="E1276" s="33" t="s">
        <v>8550</v>
      </c>
      <c r="F1276" s="33" t="s">
        <v>3389</v>
      </c>
      <c r="G1276" s="33" t="s">
        <v>3488</v>
      </c>
      <c r="H1276" t="s">
        <v>8551</v>
      </c>
      <c r="I1276" s="2">
        <v>255788230</v>
      </c>
      <c r="J1276" s="33" t="s">
        <v>8552</v>
      </c>
      <c r="K1276" s="33" t="s">
        <v>4815</v>
      </c>
      <c r="L1276" s="33" t="s">
        <v>4488</v>
      </c>
      <c r="M1276" s="33" t="s">
        <v>131</v>
      </c>
      <c r="N1276" s="33" t="s">
        <v>8553</v>
      </c>
      <c r="O1276" s="33" t="s">
        <v>3377</v>
      </c>
      <c r="P1276" s="33" t="s">
        <v>132</v>
      </c>
      <c r="Q1276" s="33" t="s">
        <v>8175</v>
      </c>
      <c r="R1276" s="33" t="s">
        <v>6299</v>
      </c>
      <c r="T1276" s="2" t="s">
        <v>64</v>
      </c>
      <c r="U1276" s="39" t="s">
        <v>64</v>
      </c>
    </row>
    <row r="1277" spans="1:21" x14ac:dyDescent="0.35">
      <c r="A1277" s="33">
        <v>506114</v>
      </c>
      <c r="B1277" s="33" t="s">
        <v>2307</v>
      </c>
      <c r="C1277" s="33">
        <v>1304003</v>
      </c>
      <c r="D1277" s="33" t="s">
        <v>2307</v>
      </c>
      <c r="E1277" s="33" t="s">
        <v>8554</v>
      </c>
      <c r="F1277" s="33" t="s">
        <v>3389</v>
      </c>
      <c r="G1277" s="33" t="s">
        <v>3488</v>
      </c>
      <c r="H1277" t="s">
        <v>8555</v>
      </c>
      <c r="I1277" s="2">
        <v>224800426</v>
      </c>
      <c r="J1277" s="33" t="s">
        <v>8556</v>
      </c>
      <c r="K1277" s="33" t="s">
        <v>4172</v>
      </c>
      <c r="L1277" s="33" t="s">
        <v>4169</v>
      </c>
      <c r="M1277" s="33" t="s">
        <v>131</v>
      </c>
      <c r="N1277" s="33" t="s">
        <v>8557</v>
      </c>
      <c r="O1277" s="33" t="s">
        <v>3377</v>
      </c>
      <c r="P1277" s="33" t="s">
        <v>131</v>
      </c>
      <c r="Q1277" s="33" t="s">
        <v>8175</v>
      </c>
      <c r="R1277" s="33" t="s">
        <v>3425</v>
      </c>
      <c r="T1277" s="2" t="s">
        <v>64</v>
      </c>
      <c r="U1277" s="39" t="s">
        <v>64</v>
      </c>
    </row>
    <row r="1278" spans="1:21" x14ac:dyDescent="0.35">
      <c r="A1278" s="33">
        <v>506229</v>
      </c>
      <c r="B1278" s="33" t="s">
        <v>2310</v>
      </c>
      <c r="C1278" s="33">
        <v>1308542</v>
      </c>
      <c r="D1278" s="33" t="s">
        <v>2310</v>
      </c>
      <c r="E1278" s="33" t="s">
        <v>8558</v>
      </c>
      <c r="F1278" s="33" t="s">
        <v>3389</v>
      </c>
      <c r="G1278" s="33" t="s">
        <v>3488</v>
      </c>
      <c r="H1278" t="s">
        <v>8559</v>
      </c>
      <c r="I1278" s="2">
        <v>229380206</v>
      </c>
      <c r="J1278" s="33" t="s">
        <v>8560</v>
      </c>
      <c r="K1278" s="33" t="s">
        <v>4794</v>
      </c>
      <c r="L1278" s="33" t="s">
        <v>4299</v>
      </c>
      <c r="M1278" s="33" t="s">
        <v>131</v>
      </c>
      <c r="N1278" s="33" t="s">
        <v>8561</v>
      </c>
      <c r="O1278" s="33" t="s">
        <v>3377</v>
      </c>
      <c r="P1278" s="33" t="s">
        <v>131</v>
      </c>
      <c r="Q1278" s="33" t="s">
        <v>8175</v>
      </c>
      <c r="R1278" s="33" t="s">
        <v>3425</v>
      </c>
      <c r="T1278" s="2" t="s">
        <v>64</v>
      </c>
      <c r="U1278" s="39" t="s">
        <v>64</v>
      </c>
    </row>
    <row r="1279" spans="1:21" x14ac:dyDescent="0.35">
      <c r="A1279" s="33">
        <v>506291</v>
      </c>
      <c r="B1279" s="33" t="s">
        <v>2313</v>
      </c>
      <c r="C1279" s="33">
        <v>1304792</v>
      </c>
      <c r="D1279" s="33" t="s">
        <v>2313</v>
      </c>
      <c r="E1279" s="33" t="s">
        <v>8562</v>
      </c>
      <c r="F1279" s="33" t="s">
        <v>3389</v>
      </c>
      <c r="G1279" s="33" t="s">
        <v>3488</v>
      </c>
      <c r="H1279" t="s">
        <v>8563</v>
      </c>
      <c r="I1279" s="2">
        <v>224646027</v>
      </c>
      <c r="J1279" s="33" t="s">
        <v>8564</v>
      </c>
      <c r="K1279" s="33" t="s">
        <v>5105</v>
      </c>
      <c r="L1279" s="33" t="s">
        <v>4169</v>
      </c>
      <c r="M1279" s="33" t="s">
        <v>131</v>
      </c>
      <c r="N1279" s="33" t="s">
        <v>8565</v>
      </c>
      <c r="O1279" s="33" t="s">
        <v>3377</v>
      </c>
      <c r="P1279" s="33" t="s">
        <v>131</v>
      </c>
      <c r="Q1279" s="33" t="s">
        <v>8175</v>
      </c>
      <c r="R1279" s="33" t="s">
        <v>6299</v>
      </c>
      <c r="T1279" s="2" t="s">
        <v>64</v>
      </c>
      <c r="U1279" s="39" t="s">
        <v>64</v>
      </c>
    </row>
    <row r="1280" spans="1:21" x14ac:dyDescent="0.35">
      <c r="A1280" s="33">
        <v>506308</v>
      </c>
      <c r="B1280" s="33" t="s">
        <v>2316</v>
      </c>
      <c r="C1280" s="33">
        <v>1312990</v>
      </c>
      <c r="D1280" s="33" t="s">
        <v>2316</v>
      </c>
      <c r="E1280" s="33" t="s">
        <v>8566</v>
      </c>
      <c r="F1280" s="33" t="s">
        <v>3389</v>
      </c>
      <c r="G1280" s="33" t="s">
        <v>3488</v>
      </c>
      <c r="H1280" t="s">
        <v>8567</v>
      </c>
      <c r="I1280" s="2">
        <v>225073360</v>
      </c>
      <c r="J1280" s="33" t="s">
        <v>8568</v>
      </c>
      <c r="K1280" s="33" t="s">
        <v>4304</v>
      </c>
      <c r="L1280" s="33" t="s">
        <v>131</v>
      </c>
      <c r="M1280" s="33" t="s">
        <v>131</v>
      </c>
      <c r="N1280" s="33" t="s">
        <v>8569</v>
      </c>
      <c r="O1280" s="33" t="s">
        <v>3377</v>
      </c>
      <c r="P1280" s="33" t="s">
        <v>131</v>
      </c>
      <c r="Q1280" s="33" t="s">
        <v>8175</v>
      </c>
      <c r="R1280" s="33" t="s">
        <v>6299</v>
      </c>
      <c r="T1280" s="2" t="s">
        <v>64</v>
      </c>
      <c r="U1280" s="39" t="s">
        <v>64</v>
      </c>
    </row>
    <row r="1281" spans="1:21" x14ac:dyDescent="0.35">
      <c r="A1281" s="33">
        <v>506461</v>
      </c>
      <c r="B1281" s="33" t="s">
        <v>2319</v>
      </c>
      <c r="C1281" s="33">
        <v>1312798</v>
      </c>
      <c r="D1281" s="33" t="s">
        <v>2319</v>
      </c>
      <c r="E1281" s="33" t="s">
        <v>8570</v>
      </c>
      <c r="F1281" s="33" t="s">
        <v>3389</v>
      </c>
      <c r="G1281" s="33" t="s">
        <v>3488</v>
      </c>
      <c r="H1281" t="s">
        <v>8571</v>
      </c>
      <c r="I1281" s="2">
        <v>225898250</v>
      </c>
      <c r="J1281" s="33" t="s">
        <v>8572</v>
      </c>
      <c r="K1281" s="33" t="s">
        <v>4304</v>
      </c>
      <c r="L1281" s="33" t="s">
        <v>131</v>
      </c>
      <c r="M1281" s="33" t="s">
        <v>131</v>
      </c>
      <c r="N1281" s="33" t="s">
        <v>8573</v>
      </c>
      <c r="O1281" s="33" t="s">
        <v>3377</v>
      </c>
      <c r="P1281" s="33" t="s">
        <v>131</v>
      </c>
      <c r="Q1281" s="33" t="s">
        <v>8175</v>
      </c>
      <c r="R1281" s="33" t="s">
        <v>6299</v>
      </c>
      <c r="T1281" s="2" t="s">
        <v>64</v>
      </c>
      <c r="U1281" s="39" t="s">
        <v>64</v>
      </c>
    </row>
    <row r="1282" spans="1:21" x14ac:dyDescent="0.35">
      <c r="A1282" s="33">
        <v>506473</v>
      </c>
      <c r="B1282" s="33" t="s">
        <v>2322</v>
      </c>
      <c r="C1282" s="33">
        <v>1312591</v>
      </c>
      <c r="D1282" s="33" t="s">
        <v>2322</v>
      </c>
      <c r="E1282" s="33" t="s">
        <v>8574</v>
      </c>
      <c r="F1282" s="33" t="s">
        <v>3389</v>
      </c>
      <c r="G1282" s="33" t="s">
        <v>3488</v>
      </c>
      <c r="H1282" t="s">
        <v>8575</v>
      </c>
      <c r="I1282" s="2">
        <v>226076570</v>
      </c>
      <c r="J1282" s="33" t="s">
        <v>8576</v>
      </c>
      <c r="K1282" s="33" t="s">
        <v>4304</v>
      </c>
      <c r="L1282" s="33" t="s">
        <v>131</v>
      </c>
      <c r="M1282" s="33" t="s">
        <v>131</v>
      </c>
      <c r="N1282" s="33" t="s">
        <v>8577</v>
      </c>
      <c r="O1282" s="33" t="s">
        <v>3377</v>
      </c>
      <c r="P1282" s="33" t="s">
        <v>131</v>
      </c>
      <c r="Q1282" s="33" t="s">
        <v>8175</v>
      </c>
      <c r="R1282" s="33"/>
      <c r="U1282" s="39" t="s">
        <v>3399</v>
      </c>
    </row>
    <row r="1283" spans="1:21" x14ac:dyDescent="0.35">
      <c r="A1283" s="33">
        <v>506485</v>
      </c>
      <c r="B1283" s="33" t="s">
        <v>2325</v>
      </c>
      <c r="C1283" s="33">
        <v>1312271</v>
      </c>
      <c r="D1283" s="33" t="s">
        <v>2325</v>
      </c>
      <c r="E1283" s="33" t="s">
        <v>8578</v>
      </c>
      <c r="F1283" s="33" t="s">
        <v>3389</v>
      </c>
      <c r="G1283" s="33" t="s">
        <v>3488</v>
      </c>
      <c r="H1283" t="s">
        <v>8579</v>
      </c>
      <c r="I1283" s="2">
        <v>226153030</v>
      </c>
      <c r="J1283" s="33" t="s">
        <v>8580</v>
      </c>
      <c r="K1283" s="33" t="s">
        <v>4304</v>
      </c>
      <c r="L1283" s="33" t="s">
        <v>131</v>
      </c>
      <c r="M1283" s="33" t="s">
        <v>131</v>
      </c>
      <c r="N1283" s="33" t="s">
        <v>8581</v>
      </c>
      <c r="O1283" s="33" t="s">
        <v>3377</v>
      </c>
      <c r="P1283" s="33" t="s">
        <v>131</v>
      </c>
      <c r="Q1283" s="33" t="s">
        <v>8175</v>
      </c>
      <c r="R1283" s="33"/>
      <c r="U1283" s="39" t="s">
        <v>3399</v>
      </c>
    </row>
    <row r="1284" spans="1:21" x14ac:dyDescent="0.35">
      <c r="A1284" s="33">
        <v>506540</v>
      </c>
      <c r="B1284" s="33" t="s">
        <v>2328</v>
      </c>
      <c r="C1284" s="33">
        <v>1312477</v>
      </c>
      <c r="D1284" s="33" t="s">
        <v>2328</v>
      </c>
      <c r="E1284" s="33" t="s">
        <v>8582</v>
      </c>
      <c r="F1284" s="33" t="s">
        <v>3389</v>
      </c>
      <c r="G1284" s="33" t="s">
        <v>3488</v>
      </c>
      <c r="H1284" t="s">
        <v>8583</v>
      </c>
      <c r="I1284" s="2">
        <v>225073140</v>
      </c>
      <c r="J1284" s="33" t="s">
        <v>8584</v>
      </c>
      <c r="K1284" s="33" t="s">
        <v>4304</v>
      </c>
      <c r="L1284" s="33" t="s">
        <v>131</v>
      </c>
      <c r="M1284" s="33" t="s">
        <v>131</v>
      </c>
      <c r="N1284" s="33" t="s">
        <v>8585</v>
      </c>
      <c r="O1284" s="33" t="s">
        <v>3377</v>
      </c>
      <c r="P1284" s="33" t="s">
        <v>131</v>
      </c>
      <c r="Q1284" s="33" t="s">
        <v>8175</v>
      </c>
      <c r="R1284" s="33" t="s">
        <v>6299</v>
      </c>
      <c r="T1284" s="2" t="s">
        <v>64</v>
      </c>
      <c r="U1284" s="39" t="s">
        <v>64</v>
      </c>
    </row>
    <row r="1285" spans="1:21" x14ac:dyDescent="0.35">
      <c r="A1285" s="33">
        <v>506576</v>
      </c>
      <c r="B1285" s="33" t="s">
        <v>2331</v>
      </c>
      <c r="C1285" s="33">
        <v>1312398</v>
      </c>
      <c r="D1285" s="33" t="s">
        <v>2331</v>
      </c>
      <c r="E1285" s="33" t="s">
        <v>8586</v>
      </c>
      <c r="F1285" s="33" t="s">
        <v>3389</v>
      </c>
      <c r="G1285" s="33" t="s">
        <v>3488</v>
      </c>
      <c r="H1285" t="s">
        <v>8587</v>
      </c>
      <c r="I1285" s="2">
        <v>226197590</v>
      </c>
      <c r="J1285" s="33" t="s">
        <v>8588</v>
      </c>
      <c r="K1285" s="33" t="s">
        <v>4304</v>
      </c>
      <c r="L1285" s="33" t="s">
        <v>131</v>
      </c>
      <c r="M1285" s="33" t="s">
        <v>131</v>
      </c>
      <c r="N1285" s="33" t="s">
        <v>8589</v>
      </c>
      <c r="O1285" s="33" t="s">
        <v>3377</v>
      </c>
      <c r="P1285" s="33" t="s">
        <v>131</v>
      </c>
      <c r="Q1285" s="33" t="s">
        <v>8175</v>
      </c>
      <c r="R1285" s="33" t="s">
        <v>6299</v>
      </c>
      <c r="T1285" s="2" t="s">
        <v>64</v>
      </c>
      <c r="U1285" s="39" t="s">
        <v>64</v>
      </c>
    </row>
    <row r="1286" spans="1:21" x14ac:dyDescent="0.35">
      <c r="A1286" s="33">
        <v>506655</v>
      </c>
      <c r="B1286" s="33" t="s">
        <v>2334</v>
      </c>
      <c r="C1286" s="33">
        <v>1312419</v>
      </c>
      <c r="D1286" s="33" t="s">
        <v>2334</v>
      </c>
      <c r="E1286" s="33" t="s">
        <v>8590</v>
      </c>
      <c r="F1286" s="33" t="s">
        <v>3389</v>
      </c>
      <c r="G1286" s="33" t="s">
        <v>3488</v>
      </c>
      <c r="H1286" t="s">
        <v>8591</v>
      </c>
      <c r="I1286" s="2">
        <v>222000767</v>
      </c>
      <c r="J1286" s="33" t="s">
        <v>8592</v>
      </c>
      <c r="K1286" s="33" t="s">
        <v>4304</v>
      </c>
      <c r="L1286" s="33" t="s">
        <v>131</v>
      </c>
      <c r="M1286" s="33" t="s">
        <v>131</v>
      </c>
      <c r="N1286" s="33" t="s">
        <v>8593</v>
      </c>
      <c r="O1286" s="33" t="s">
        <v>3377</v>
      </c>
      <c r="P1286" s="33" t="s">
        <v>131</v>
      </c>
      <c r="Q1286" s="33" t="s">
        <v>8175</v>
      </c>
      <c r="R1286" s="33" t="s">
        <v>6299</v>
      </c>
      <c r="T1286" s="2" t="s">
        <v>64</v>
      </c>
      <c r="U1286" s="39" t="s">
        <v>64</v>
      </c>
    </row>
    <row r="1287" spans="1:21" x14ac:dyDescent="0.35">
      <c r="A1287" s="33">
        <v>506928</v>
      </c>
      <c r="B1287" s="33" t="s">
        <v>1954</v>
      </c>
      <c r="C1287" s="33">
        <v>1508799</v>
      </c>
      <c r="D1287" s="33" t="s">
        <v>1954</v>
      </c>
      <c r="E1287" s="33" t="s">
        <v>8594</v>
      </c>
      <c r="F1287" s="33" t="s">
        <v>3389</v>
      </c>
      <c r="G1287" s="33" t="s">
        <v>3488</v>
      </c>
      <c r="I1287" s="2"/>
      <c r="J1287" s="33" t="s">
        <v>8595</v>
      </c>
      <c r="K1287" s="33" t="s">
        <v>8596</v>
      </c>
      <c r="L1287" s="33" t="s">
        <v>3444</v>
      </c>
      <c r="M1287" s="33" t="s">
        <v>3394</v>
      </c>
      <c r="N1287" s="33" t="s">
        <v>8597</v>
      </c>
      <c r="O1287" s="33" t="s">
        <v>3386</v>
      </c>
      <c r="P1287" s="33" t="s">
        <v>584</v>
      </c>
      <c r="Q1287" s="33" t="s">
        <v>8175</v>
      </c>
      <c r="R1287" s="33"/>
      <c r="U1287" s="39" t="s">
        <v>3399</v>
      </c>
    </row>
    <row r="1288" spans="1:21" x14ac:dyDescent="0.35">
      <c r="A1288" s="33">
        <v>507246</v>
      </c>
      <c r="B1288" s="33" t="s">
        <v>1966</v>
      </c>
      <c r="C1288" s="33">
        <v>1503325</v>
      </c>
      <c r="D1288" s="33" t="s">
        <v>1966</v>
      </c>
      <c r="E1288" s="33" t="s">
        <v>8598</v>
      </c>
      <c r="F1288" s="33" t="s">
        <v>3389</v>
      </c>
      <c r="G1288" s="33" t="s">
        <v>3488</v>
      </c>
      <c r="H1288" t="s">
        <v>8599</v>
      </c>
      <c r="I1288" s="2">
        <v>212946100</v>
      </c>
      <c r="J1288" s="33" t="s">
        <v>8600</v>
      </c>
      <c r="K1288" s="33" t="s">
        <v>6715</v>
      </c>
      <c r="L1288" s="33" t="s">
        <v>6700</v>
      </c>
      <c r="M1288" s="33" t="s">
        <v>3394</v>
      </c>
      <c r="N1288" s="33" t="s">
        <v>8601</v>
      </c>
      <c r="O1288" s="33" t="s">
        <v>3386</v>
      </c>
      <c r="P1288" s="33" t="s">
        <v>584</v>
      </c>
      <c r="Q1288" s="33" t="s">
        <v>8175</v>
      </c>
      <c r="R1288" s="33" t="s">
        <v>6299</v>
      </c>
      <c r="T1288" s="2" t="s">
        <v>64</v>
      </c>
      <c r="U1288" s="39" t="s">
        <v>64</v>
      </c>
    </row>
    <row r="1289" spans="1:21" x14ac:dyDescent="0.35">
      <c r="A1289" s="33">
        <v>507465</v>
      </c>
      <c r="B1289" s="33" t="s">
        <v>1977</v>
      </c>
      <c r="C1289" s="33">
        <v>1504009</v>
      </c>
      <c r="D1289" s="33" t="s">
        <v>1977</v>
      </c>
      <c r="E1289" s="33" t="s">
        <v>8602</v>
      </c>
      <c r="F1289" s="33" t="s">
        <v>3370</v>
      </c>
      <c r="G1289" s="33" t="s">
        <v>3488</v>
      </c>
      <c r="H1289" t="s">
        <v>8603</v>
      </c>
      <c r="I1289" s="2" t="s">
        <v>8604</v>
      </c>
      <c r="J1289" s="33" t="s">
        <v>8605</v>
      </c>
      <c r="K1289" s="33" t="s">
        <v>3392</v>
      </c>
      <c r="L1289" s="33" t="s">
        <v>3393</v>
      </c>
      <c r="M1289" s="33" t="s">
        <v>3394</v>
      </c>
      <c r="N1289" s="33" t="s">
        <v>8606</v>
      </c>
      <c r="O1289" s="33" t="s">
        <v>3386</v>
      </c>
      <c r="P1289" s="33" t="s">
        <v>584</v>
      </c>
      <c r="Q1289" s="33" t="s">
        <v>8175</v>
      </c>
      <c r="R1289" s="33" t="s">
        <v>8607</v>
      </c>
      <c r="T1289" s="2" t="s">
        <v>64</v>
      </c>
      <c r="U1289" s="39" t="s">
        <v>64</v>
      </c>
    </row>
    <row r="1290" spans="1:21" x14ac:dyDescent="0.35">
      <c r="A1290" s="33">
        <v>507544</v>
      </c>
      <c r="B1290" s="33" t="s">
        <v>1988</v>
      </c>
      <c r="C1290" s="33">
        <v>1510666</v>
      </c>
      <c r="D1290" s="33" t="s">
        <v>1988</v>
      </c>
      <c r="E1290" s="33" t="s">
        <v>8608</v>
      </c>
      <c r="F1290" s="33" t="s">
        <v>3389</v>
      </c>
      <c r="G1290" s="33" t="s">
        <v>3488</v>
      </c>
      <c r="H1290" t="s">
        <v>8609</v>
      </c>
      <c r="I1290" s="2" t="s">
        <v>8610</v>
      </c>
      <c r="J1290" s="33" t="s">
        <v>8611</v>
      </c>
      <c r="K1290" s="33" t="s">
        <v>7618</v>
      </c>
      <c r="L1290" s="33" t="s">
        <v>3444</v>
      </c>
      <c r="M1290" s="33" t="s">
        <v>3394</v>
      </c>
      <c r="N1290" s="33" t="s">
        <v>8612</v>
      </c>
      <c r="O1290" s="33" t="s">
        <v>3386</v>
      </c>
      <c r="P1290" s="33" t="s">
        <v>584</v>
      </c>
      <c r="Q1290" s="33" t="s">
        <v>8175</v>
      </c>
      <c r="R1290" s="33" t="s">
        <v>3425</v>
      </c>
      <c r="T1290" s="2" t="s">
        <v>64</v>
      </c>
      <c r="U1290" s="39" t="s">
        <v>64</v>
      </c>
    </row>
    <row r="1291" spans="1:21" x14ac:dyDescent="0.35">
      <c r="A1291" s="33">
        <v>507570</v>
      </c>
      <c r="B1291" s="33" t="s">
        <v>1998</v>
      </c>
      <c r="C1291" s="33">
        <v>1510775</v>
      </c>
      <c r="D1291" s="33" t="s">
        <v>1998</v>
      </c>
      <c r="E1291" s="33" t="s">
        <v>8613</v>
      </c>
      <c r="F1291" s="33" t="s">
        <v>3389</v>
      </c>
      <c r="G1291" s="33" t="s">
        <v>3488</v>
      </c>
      <c r="H1291" t="s">
        <v>8614</v>
      </c>
      <c r="I1291" s="2" t="s">
        <v>8615</v>
      </c>
      <c r="J1291" s="33" t="s">
        <v>8616</v>
      </c>
      <c r="K1291" s="33" t="s">
        <v>7016</v>
      </c>
      <c r="L1291" s="33" t="s">
        <v>7012</v>
      </c>
      <c r="M1291" s="33" t="s">
        <v>3394</v>
      </c>
      <c r="N1291" s="33" t="s">
        <v>8617</v>
      </c>
      <c r="O1291" s="33" t="s">
        <v>3386</v>
      </c>
      <c r="P1291" s="33" t="s">
        <v>584</v>
      </c>
      <c r="Q1291" s="33" t="s">
        <v>8175</v>
      </c>
      <c r="R1291" s="33" t="s">
        <v>6299</v>
      </c>
      <c r="T1291" s="2" t="s">
        <v>64</v>
      </c>
      <c r="U1291" s="39" t="s">
        <v>64</v>
      </c>
    </row>
    <row r="1292" spans="1:21" x14ac:dyDescent="0.35">
      <c r="A1292" s="33">
        <v>507702</v>
      </c>
      <c r="B1292" s="33" t="s">
        <v>2010</v>
      </c>
      <c r="C1292" s="33">
        <v>1508020</v>
      </c>
      <c r="D1292" s="33" t="s">
        <v>2010</v>
      </c>
      <c r="E1292" s="33" t="s">
        <v>8618</v>
      </c>
      <c r="F1292" s="33" t="s">
        <v>3389</v>
      </c>
      <c r="G1292" s="33" t="s">
        <v>3488</v>
      </c>
      <c r="H1292" t="s">
        <v>8619</v>
      </c>
      <c r="I1292" s="2" t="s">
        <v>8620</v>
      </c>
      <c r="J1292" s="33" t="s">
        <v>8621</v>
      </c>
      <c r="K1292" s="33" t="s">
        <v>7147</v>
      </c>
      <c r="L1292" s="33" t="s">
        <v>3444</v>
      </c>
      <c r="M1292" s="33" t="s">
        <v>3394</v>
      </c>
      <c r="N1292" s="33" t="s">
        <v>8622</v>
      </c>
      <c r="O1292" s="33" t="s">
        <v>3386</v>
      </c>
      <c r="P1292" s="33" t="s">
        <v>584</v>
      </c>
      <c r="Q1292" s="33" t="s">
        <v>8175</v>
      </c>
      <c r="R1292" s="33" t="s">
        <v>6299</v>
      </c>
      <c r="T1292" s="2" t="s">
        <v>64</v>
      </c>
      <c r="U1292" s="39" t="s">
        <v>64</v>
      </c>
    </row>
    <row r="1293" spans="1:21" x14ac:dyDescent="0.35">
      <c r="A1293" s="33">
        <v>507751</v>
      </c>
      <c r="B1293" s="33" t="s">
        <v>2020</v>
      </c>
      <c r="C1293" s="33">
        <v>1503308</v>
      </c>
      <c r="D1293" s="33" t="s">
        <v>2020</v>
      </c>
      <c r="E1293" s="33" t="s">
        <v>8623</v>
      </c>
      <c r="F1293" s="33" t="s">
        <v>3389</v>
      </c>
      <c r="G1293" s="33" t="s">
        <v>3488</v>
      </c>
      <c r="H1293" t="s">
        <v>8624</v>
      </c>
      <c r="I1293" s="2">
        <v>212739190</v>
      </c>
      <c r="J1293" s="33" t="s">
        <v>8625</v>
      </c>
      <c r="K1293" s="33" t="s">
        <v>7066</v>
      </c>
      <c r="L1293" s="33" t="s">
        <v>6700</v>
      </c>
      <c r="M1293" s="33" t="s">
        <v>3394</v>
      </c>
      <c r="N1293" s="33" t="s">
        <v>8626</v>
      </c>
      <c r="O1293" s="33" t="s">
        <v>3386</v>
      </c>
      <c r="P1293" s="33" t="s">
        <v>584</v>
      </c>
      <c r="Q1293" s="33" t="s">
        <v>8175</v>
      </c>
      <c r="R1293" s="33" t="s">
        <v>6299</v>
      </c>
      <c r="T1293" s="2" t="s">
        <v>64</v>
      </c>
      <c r="U1293" s="39" t="s">
        <v>64</v>
      </c>
    </row>
    <row r="1294" spans="1:21" x14ac:dyDescent="0.35">
      <c r="A1294" s="33">
        <v>507799</v>
      </c>
      <c r="B1294" s="33" t="s">
        <v>2029</v>
      </c>
      <c r="C1294" s="33">
        <v>1512238</v>
      </c>
      <c r="D1294" s="33" t="s">
        <v>2029</v>
      </c>
      <c r="E1294" s="33" t="s">
        <v>8627</v>
      </c>
      <c r="F1294" s="33" t="s">
        <v>3389</v>
      </c>
      <c r="G1294" s="33" t="s">
        <v>3488</v>
      </c>
      <c r="H1294" t="s">
        <v>8628</v>
      </c>
      <c r="I1294" s="2">
        <v>265522563</v>
      </c>
      <c r="J1294" s="33" t="s">
        <v>8629</v>
      </c>
      <c r="K1294" s="33" t="s">
        <v>7099</v>
      </c>
      <c r="L1294" s="33" t="s">
        <v>3394</v>
      </c>
      <c r="M1294" s="33" t="s">
        <v>3394</v>
      </c>
      <c r="N1294" s="33" t="s">
        <v>8630</v>
      </c>
      <c r="O1294" s="33" t="s">
        <v>3386</v>
      </c>
      <c r="P1294" s="33" t="s">
        <v>584</v>
      </c>
      <c r="Q1294" s="33" t="s">
        <v>8175</v>
      </c>
      <c r="R1294" s="33" t="s">
        <v>5449</v>
      </c>
      <c r="T1294" s="2" t="s">
        <v>64</v>
      </c>
      <c r="U1294" s="39" t="s">
        <v>64</v>
      </c>
    </row>
    <row r="1295" spans="1:21" x14ac:dyDescent="0.35">
      <c r="A1295" s="33">
        <v>507829</v>
      </c>
      <c r="B1295" s="33" t="s">
        <v>2037</v>
      </c>
      <c r="C1295" s="33">
        <v>1503751</v>
      </c>
      <c r="D1295" s="33" t="s">
        <v>2037</v>
      </c>
      <c r="E1295" s="33" t="s">
        <v>8631</v>
      </c>
      <c r="F1295" s="33" t="s">
        <v>3389</v>
      </c>
      <c r="G1295" s="33" t="s">
        <v>3488</v>
      </c>
      <c r="H1295" t="s">
        <v>8632</v>
      </c>
      <c r="I1295" s="2">
        <v>212979650</v>
      </c>
      <c r="J1295" s="33" t="s">
        <v>8633</v>
      </c>
      <c r="K1295" s="33" t="s">
        <v>7642</v>
      </c>
      <c r="L1295" s="33" t="s">
        <v>6700</v>
      </c>
      <c r="M1295" s="33" t="s">
        <v>3394</v>
      </c>
      <c r="N1295" s="33" t="s">
        <v>8634</v>
      </c>
      <c r="O1295" s="33" t="s">
        <v>3386</v>
      </c>
      <c r="P1295" s="33" t="s">
        <v>584</v>
      </c>
      <c r="Q1295" s="33" t="s">
        <v>8175</v>
      </c>
      <c r="R1295" s="33" t="s">
        <v>3456</v>
      </c>
      <c r="T1295" s="2" t="s">
        <v>64</v>
      </c>
      <c r="U1295" s="39" t="s">
        <v>64</v>
      </c>
    </row>
    <row r="1296" spans="1:21" x14ac:dyDescent="0.35">
      <c r="A1296" s="33">
        <v>507970</v>
      </c>
      <c r="B1296" s="33" t="s">
        <v>1337</v>
      </c>
      <c r="C1296" s="33">
        <v>1714915</v>
      </c>
      <c r="D1296" s="33" t="s">
        <v>1337</v>
      </c>
      <c r="E1296" s="33" t="s">
        <v>8635</v>
      </c>
      <c r="F1296" s="33" t="s">
        <v>3389</v>
      </c>
      <c r="G1296" s="33" t="s">
        <v>3488</v>
      </c>
      <c r="H1296" t="s">
        <v>8636</v>
      </c>
      <c r="I1296" s="2">
        <v>259320440</v>
      </c>
      <c r="J1296" s="33" t="s">
        <v>8637</v>
      </c>
      <c r="K1296" s="33" t="s">
        <v>5584</v>
      </c>
      <c r="L1296" s="33" t="s">
        <v>4231</v>
      </c>
      <c r="M1296" s="33" t="s">
        <v>4231</v>
      </c>
      <c r="N1296" s="33" t="s">
        <v>8638</v>
      </c>
      <c r="O1296" s="33" t="s">
        <v>3377</v>
      </c>
      <c r="P1296" s="33" t="s">
        <v>813</v>
      </c>
      <c r="Q1296" s="33" t="s">
        <v>8175</v>
      </c>
      <c r="R1296" s="33" t="s">
        <v>3425</v>
      </c>
      <c r="T1296" s="2" t="s">
        <v>64</v>
      </c>
      <c r="U1296" s="39" t="s">
        <v>64</v>
      </c>
    </row>
    <row r="1297" spans="1:21" x14ac:dyDescent="0.35">
      <c r="A1297" s="33">
        <v>508202</v>
      </c>
      <c r="B1297" s="33" t="s">
        <v>2337</v>
      </c>
      <c r="C1297" s="33">
        <v>1312146</v>
      </c>
      <c r="D1297" s="33" t="s">
        <v>2337</v>
      </c>
      <c r="E1297" s="33" t="s">
        <v>8639</v>
      </c>
      <c r="F1297" s="33" t="s">
        <v>3389</v>
      </c>
      <c r="G1297" s="33" t="s">
        <v>3488</v>
      </c>
      <c r="H1297" t="s">
        <v>8640</v>
      </c>
      <c r="I1297" s="2">
        <v>225899670</v>
      </c>
      <c r="J1297" s="33" t="s">
        <v>8641</v>
      </c>
      <c r="K1297" s="33" t="s">
        <v>4304</v>
      </c>
      <c r="L1297" s="33" t="s">
        <v>131</v>
      </c>
      <c r="M1297" s="33" t="s">
        <v>131</v>
      </c>
      <c r="N1297" s="33" t="s">
        <v>8642</v>
      </c>
      <c r="O1297" s="33" t="s">
        <v>3377</v>
      </c>
      <c r="P1297" s="33" t="s">
        <v>131</v>
      </c>
      <c r="Q1297" s="33" t="s">
        <v>8175</v>
      </c>
      <c r="R1297" s="33" t="s">
        <v>6299</v>
      </c>
      <c r="T1297" s="2" t="s">
        <v>64</v>
      </c>
      <c r="U1297" s="39" t="s">
        <v>64</v>
      </c>
    </row>
    <row r="1298" spans="1:21" x14ac:dyDescent="0.35">
      <c r="A1298" s="33">
        <v>508470</v>
      </c>
      <c r="B1298" s="33" t="s">
        <v>2018</v>
      </c>
      <c r="C1298" s="33">
        <v>1106685</v>
      </c>
      <c r="D1298" s="33" t="s">
        <v>2018</v>
      </c>
      <c r="E1298" s="33" t="s">
        <v>8643</v>
      </c>
      <c r="F1298" s="33" t="s">
        <v>3389</v>
      </c>
      <c r="G1298" s="33" t="s">
        <v>3488</v>
      </c>
      <c r="I1298" s="2"/>
      <c r="J1298" s="33" t="s">
        <v>8644</v>
      </c>
      <c r="K1298" s="33" t="s">
        <v>6688</v>
      </c>
      <c r="L1298" s="33" t="s">
        <v>3416</v>
      </c>
      <c r="M1298" s="33" t="s">
        <v>3416</v>
      </c>
      <c r="N1298" s="33" t="s">
        <v>8645</v>
      </c>
      <c r="O1298" s="33" t="s">
        <v>3386</v>
      </c>
      <c r="P1298" s="33" t="s">
        <v>497</v>
      </c>
      <c r="Q1298" s="33" t="s">
        <v>8175</v>
      </c>
      <c r="R1298" s="33" t="s">
        <v>8646</v>
      </c>
      <c r="T1298" s="2" t="s">
        <v>64</v>
      </c>
      <c r="U1298" s="39" t="s">
        <v>64</v>
      </c>
    </row>
    <row r="1299" spans="1:21" x14ac:dyDescent="0.35">
      <c r="A1299" s="33">
        <v>508536</v>
      </c>
      <c r="B1299" s="33" t="s">
        <v>2027</v>
      </c>
      <c r="C1299" s="33">
        <v>1106988</v>
      </c>
      <c r="D1299" s="33" t="s">
        <v>2027</v>
      </c>
      <c r="E1299" s="33" t="s">
        <v>8647</v>
      </c>
      <c r="F1299" s="33" t="s">
        <v>3389</v>
      </c>
      <c r="G1299" s="33" t="s">
        <v>3488</v>
      </c>
      <c r="H1299" t="s">
        <v>8648</v>
      </c>
      <c r="I1299" s="2">
        <v>218862155</v>
      </c>
      <c r="J1299" s="33" t="s">
        <v>8649</v>
      </c>
      <c r="K1299" s="33" t="s">
        <v>6688</v>
      </c>
      <c r="L1299" s="33" t="s">
        <v>3416</v>
      </c>
      <c r="M1299" s="33" t="s">
        <v>3416</v>
      </c>
      <c r="N1299" s="33" t="s">
        <v>8650</v>
      </c>
      <c r="O1299" s="33" t="s">
        <v>3386</v>
      </c>
      <c r="P1299" s="33" t="s">
        <v>497</v>
      </c>
      <c r="Q1299" s="33" t="s">
        <v>8175</v>
      </c>
      <c r="R1299" s="33" t="s">
        <v>3456</v>
      </c>
      <c r="T1299" s="2" t="s">
        <v>64</v>
      </c>
      <c r="U1299" s="39" t="s">
        <v>64</v>
      </c>
    </row>
    <row r="1300" spans="1:21" x14ac:dyDescent="0.35">
      <c r="A1300" s="33">
        <v>510350</v>
      </c>
      <c r="B1300" s="33" t="s">
        <v>1719</v>
      </c>
      <c r="C1300" s="33">
        <v>1301129</v>
      </c>
      <c r="D1300" s="33" t="s">
        <v>1719</v>
      </c>
      <c r="E1300" s="33" t="s">
        <v>8651</v>
      </c>
      <c r="F1300" s="33" t="s">
        <v>3389</v>
      </c>
      <c r="G1300" s="33" t="s">
        <v>3488</v>
      </c>
      <c r="H1300" t="s">
        <v>8652</v>
      </c>
      <c r="I1300" s="2">
        <v>255432020</v>
      </c>
      <c r="J1300" s="33" t="s">
        <v>8653</v>
      </c>
      <c r="K1300" s="33" t="s">
        <v>4655</v>
      </c>
      <c r="L1300" s="33" t="s">
        <v>4652</v>
      </c>
      <c r="M1300" s="33" t="s">
        <v>131</v>
      </c>
      <c r="N1300" s="33" t="s">
        <v>8654</v>
      </c>
      <c r="O1300" s="33" t="s">
        <v>3377</v>
      </c>
      <c r="P1300" s="33" t="s">
        <v>132</v>
      </c>
      <c r="Q1300" s="33" t="s">
        <v>8175</v>
      </c>
      <c r="R1300" s="33" t="s">
        <v>5733</v>
      </c>
      <c r="T1300" s="2" t="s">
        <v>64</v>
      </c>
      <c r="U1300" s="39" t="s">
        <v>64</v>
      </c>
    </row>
    <row r="1301" spans="1:21" x14ac:dyDescent="0.35">
      <c r="A1301" s="33">
        <v>518803</v>
      </c>
      <c r="B1301" s="33" t="s">
        <v>1713</v>
      </c>
      <c r="C1301" s="33">
        <v>1410727</v>
      </c>
      <c r="D1301" s="33" t="s">
        <v>1713</v>
      </c>
      <c r="E1301" s="33" t="s">
        <v>8655</v>
      </c>
      <c r="F1301" s="33" t="s">
        <v>3389</v>
      </c>
      <c r="G1301" s="33" t="s">
        <v>3488</v>
      </c>
      <c r="H1301" t="s">
        <v>8656</v>
      </c>
      <c r="I1301" s="2">
        <v>249726133</v>
      </c>
      <c r="J1301" s="33" t="s">
        <v>8657</v>
      </c>
      <c r="K1301" s="33" t="s">
        <v>6873</v>
      </c>
      <c r="L1301" s="33" t="s">
        <v>6874</v>
      </c>
      <c r="M1301" s="33" t="s">
        <v>3405</v>
      </c>
      <c r="N1301" s="33" t="s">
        <v>8658</v>
      </c>
      <c r="O1301" s="33" t="s">
        <v>3386</v>
      </c>
      <c r="P1301" s="33" t="s">
        <v>467</v>
      </c>
      <c r="Q1301" s="33" t="s">
        <v>8175</v>
      </c>
      <c r="R1301" s="33" t="s">
        <v>3425</v>
      </c>
      <c r="T1301" s="2" t="s">
        <v>64</v>
      </c>
      <c r="U1301" s="39" t="s">
        <v>64</v>
      </c>
    </row>
    <row r="1302" spans="1:21" x14ac:dyDescent="0.35">
      <c r="A1302" s="33">
        <v>519546</v>
      </c>
      <c r="B1302" s="33" t="s">
        <v>2045</v>
      </c>
      <c r="C1302" s="33">
        <v>1511098</v>
      </c>
      <c r="D1302" s="33" t="s">
        <v>2045</v>
      </c>
      <c r="E1302" s="33" t="s">
        <v>8659</v>
      </c>
      <c r="F1302" s="33" t="s">
        <v>3389</v>
      </c>
      <c r="G1302" s="33" t="s">
        <v>3488</v>
      </c>
      <c r="H1302" t="s">
        <v>8660</v>
      </c>
      <c r="I1302" s="2">
        <v>212684243</v>
      </c>
      <c r="J1302" s="33" t="s">
        <v>8661</v>
      </c>
      <c r="K1302" s="33" t="s">
        <v>7053</v>
      </c>
      <c r="L1302" s="33" t="s">
        <v>6657</v>
      </c>
      <c r="M1302" s="33" t="s">
        <v>3394</v>
      </c>
      <c r="N1302" s="33" t="s">
        <v>7054</v>
      </c>
      <c r="O1302" s="33" t="s">
        <v>3386</v>
      </c>
      <c r="P1302" s="33" t="s">
        <v>584</v>
      </c>
      <c r="Q1302" s="33" t="s">
        <v>8175</v>
      </c>
      <c r="R1302" s="33" t="s">
        <v>8662</v>
      </c>
      <c r="U1302" s="39" t="s">
        <v>3399</v>
      </c>
    </row>
    <row r="1303" spans="1:21" x14ac:dyDescent="0.35">
      <c r="A1303" s="33">
        <v>519583</v>
      </c>
      <c r="B1303" s="33" t="s">
        <v>2053</v>
      </c>
      <c r="C1303" s="33">
        <v>1511168</v>
      </c>
      <c r="D1303" s="33" t="s">
        <v>2053</v>
      </c>
      <c r="E1303" s="33" t="s">
        <v>8663</v>
      </c>
      <c r="F1303" s="33" t="s">
        <v>3389</v>
      </c>
      <c r="G1303" s="33" t="s">
        <v>3488</v>
      </c>
      <c r="H1303" t="s">
        <v>8664</v>
      </c>
      <c r="I1303" s="2">
        <v>212281410</v>
      </c>
      <c r="J1303" s="33" t="s">
        <v>8665</v>
      </c>
      <c r="K1303" s="33" t="s">
        <v>7053</v>
      </c>
      <c r="L1303" s="33" t="s">
        <v>6657</v>
      </c>
      <c r="M1303" s="33" t="s">
        <v>3394</v>
      </c>
      <c r="N1303" s="33" t="s">
        <v>8666</v>
      </c>
      <c r="O1303" s="33" t="s">
        <v>3386</v>
      </c>
      <c r="P1303" s="33" t="s">
        <v>584</v>
      </c>
      <c r="Q1303" s="33" t="s">
        <v>8175</v>
      </c>
      <c r="R1303" s="33" t="s">
        <v>8667</v>
      </c>
      <c r="T1303" s="2" t="s">
        <v>64</v>
      </c>
      <c r="U1303" s="39" t="s">
        <v>64</v>
      </c>
    </row>
    <row r="1304" spans="1:21" x14ac:dyDescent="0.35">
      <c r="A1304" s="33">
        <v>521383</v>
      </c>
      <c r="B1304" s="33" t="s">
        <v>2340</v>
      </c>
      <c r="C1304" s="33">
        <v>1312443</v>
      </c>
      <c r="D1304" s="33" t="s">
        <v>2340</v>
      </c>
      <c r="E1304" s="33" t="s">
        <v>8668</v>
      </c>
      <c r="F1304" s="33" t="s">
        <v>3389</v>
      </c>
      <c r="G1304" s="33" t="s">
        <v>3488</v>
      </c>
      <c r="H1304" t="s">
        <v>8669</v>
      </c>
      <c r="I1304" s="2">
        <v>226166660</v>
      </c>
      <c r="J1304" s="33" t="s">
        <v>8670</v>
      </c>
      <c r="K1304" s="33" t="s">
        <v>4304</v>
      </c>
      <c r="L1304" s="33" t="s">
        <v>131</v>
      </c>
      <c r="M1304" s="33" t="s">
        <v>131</v>
      </c>
      <c r="N1304" s="33" t="s">
        <v>8671</v>
      </c>
      <c r="O1304" s="33" t="s">
        <v>3377</v>
      </c>
      <c r="P1304" s="33" t="s">
        <v>131</v>
      </c>
      <c r="Q1304" s="33" t="s">
        <v>8175</v>
      </c>
      <c r="R1304" s="33"/>
      <c r="U1304" s="39" t="s">
        <v>3399</v>
      </c>
    </row>
    <row r="1305" spans="1:21" x14ac:dyDescent="0.35">
      <c r="A1305" s="33">
        <v>521553</v>
      </c>
      <c r="B1305" s="33" t="s">
        <v>2343</v>
      </c>
      <c r="C1305" s="33">
        <v>1317002</v>
      </c>
      <c r="D1305" s="33" t="s">
        <v>2343</v>
      </c>
      <c r="E1305" s="33" t="s">
        <v>8672</v>
      </c>
      <c r="F1305" s="33" t="s">
        <v>3389</v>
      </c>
      <c r="G1305" s="33" t="s">
        <v>3488</v>
      </c>
      <c r="H1305" t="s">
        <v>8673</v>
      </c>
      <c r="I1305" s="2">
        <v>227823732</v>
      </c>
      <c r="J1305" s="33" t="s">
        <v>8674</v>
      </c>
      <c r="K1305" s="33" t="s">
        <v>5330</v>
      </c>
      <c r="L1305" s="33" t="s">
        <v>4786</v>
      </c>
      <c r="M1305" s="33" t="s">
        <v>131</v>
      </c>
      <c r="N1305" s="33" t="s">
        <v>8675</v>
      </c>
      <c r="O1305" s="33" t="s">
        <v>3377</v>
      </c>
      <c r="P1305" s="33" t="s">
        <v>131</v>
      </c>
      <c r="Q1305" s="33" t="s">
        <v>8175</v>
      </c>
      <c r="R1305" s="33" t="s">
        <v>3456</v>
      </c>
      <c r="T1305" s="2" t="s">
        <v>64</v>
      </c>
      <c r="U1305" s="39" t="s">
        <v>64</v>
      </c>
    </row>
    <row r="1306" spans="1:21" x14ac:dyDescent="0.35">
      <c r="A1306" s="33">
        <v>521942</v>
      </c>
      <c r="B1306" s="33" t="s">
        <v>1729</v>
      </c>
      <c r="C1306" s="33">
        <v>1115267</v>
      </c>
      <c r="D1306" s="33" t="s">
        <v>1729</v>
      </c>
      <c r="E1306" s="33" t="s">
        <v>8676</v>
      </c>
      <c r="F1306" s="33" t="s">
        <v>3389</v>
      </c>
      <c r="G1306" s="33" t="s">
        <v>3488</v>
      </c>
      <c r="H1306" t="s">
        <v>8677</v>
      </c>
      <c r="I1306" s="2">
        <v>214722280</v>
      </c>
      <c r="J1306" s="33" t="s">
        <v>8678</v>
      </c>
      <c r="K1306" s="33" t="s">
        <v>6693</v>
      </c>
      <c r="L1306" s="33" t="s">
        <v>6694</v>
      </c>
      <c r="M1306" s="33" t="s">
        <v>3416</v>
      </c>
      <c r="N1306" s="33" t="s">
        <v>8679</v>
      </c>
      <c r="O1306" s="33" t="s">
        <v>3386</v>
      </c>
      <c r="P1306" s="33" t="s">
        <v>438</v>
      </c>
      <c r="Q1306" s="33" t="s">
        <v>8175</v>
      </c>
      <c r="R1306" s="33" t="s">
        <v>3456</v>
      </c>
      <c r="T1306" s="2" t="s">
        <v>64</v>
      </c>
      <c r="U1306" s="39" t="s">
        <v>64</v>
      </c>
    </row>
    <row r="1307" spans="1:21" x14ac:dyDescent="0.35">
      <c r="A1307" s="33">
        <v>522119</v>
      </c>
      <c r="B1307" s="33" t="s">
        <v>2036</v>
      </c>
      <c r="C1307" s="33">
        <v>1106612</v>
      </c>
      <c r="D1307" s="33" t="s">
        <v>2036</v>
      </c>
      <c r="E1307" s="33" t="s">
        <v>8680</v>
      </c>
      <c r="F1307" s="33" t="s">
        <v>3389</v>
      </c>
      <c r="G1307" s="33" t="s">
        <v>3488</v>
      </c>
      <c r="H1307" t="s">
        <v>8681</v>
      </c>
      <c r="I1307" s="2">
        <v>213042080</v>
      </c>
      <c r="J1307" s="33" t="s">
        <v>8682</v>
      </c>
      <c r="K1307" s="33" t="s">
        <v>6688</v>
      </c>
      <c r="L1307" s="33" t="s">
        <v>3416</v>
      </c>
      <c r="M1307" s="33" t="s">
        <v>3416</v>
      </c>
      <c r="N1307" s="33" t="s">
        <v>8683</v>
      </c>
      <c r="O1307" s="33" t="s">
        <v>3386</v>
      </c>
      <c r="P1307" s="33" t="s">
        <v>497</v>
      </c>
      <c r="Q1307" s="33" t="s">
        <v>8175</v>
      </c>
      <c r="R1307" s="33" t="s">
        <v>3425</v>
      </c>
      <c r="T1307" s="2" t="s">
        <v>64</v>
      </c>
      <c r="U1307" s="39" t="s">
        <v>64</v>
      </c>
    </row>
    <row r="1308" spans="1:21" x14ac:dyDescent="0.35">
      <c r="A1308" s="33">
        <v>522120</v>
      </c>
      <c r="B1308" s="33" t="s">
        <v>2044</v>
      </c>
      <c r="C1308" s="33">
        <v>1106462</v>
      </c>
      <c r="D1308" s="33" t="s">
        <v>2044</v>
      </c>
      <c r="E1308" s="33" t="s">
        <v>8684</v>
      </c>
      <c r="F1308" s="33" t="s">
        <v>3389</v>
      </c>
      <c r="G1308" s="33" t="s">
        <v>3488</v>
      </c>
      <c r="H1308" t="s">
        <v>8685</v>
      </c>
      <c r="I1308" s="2">
        <v>217571957</v>
      </c>
      <c r="J1308" s="33" t="s">
        <v>8686</v>
      </c>
      <c r="K1308" s="33" t="s">
        <v>6688</v>
      </c>
      <c r="L1308" s="33" t="s">
        <v>3416</v>
      </c>
      <c r="M1308" s="33" t="s">
        <v>3416</v>
      </c>
      <c r="N1308" s="33" t="s">
        <v>8687</v>
      </c>
      <c r="O1308" s="33" t="s">
        <v>3386</v>
      </c>
      <c r="P1308" s="33" t="s">
        <v>497</v>
      </c>
      <c r="Q1308" s="33" t="s">
        <v>8175</v>
      </c>
      <c r="R1308" s="33" t="s">
        <v>6299</v>
      </c>
      <c r="T1308" s="2" t="s">
        <v>64</v>
      </c>
      <c r="U1308" s="39" t="s">
        <v>64</v>
      </c>
    </row>
    <row r="1309" spans="1:21" x14ac:dyDescent="0.35">
      <c r="A1309" s="33">
        <v>523318</v>
      </c>
      <c r="B1309" s="33" t="s">
        <v>1730</v>
      </c>
      <c r="C1309" s="33">
        <v>1421192</v>
      </c>
      <c r="D1309" s="33" t="s">
        <v>1730</v>
      </c>
      <c r="E1309" s="33" t="s">
        <v>8688</v>
      </c>
      <c r="F1309" s="33" t="s">
        <v>3389</v>
      </c>
      <c r="G1309" s="33" t="s">
        <v>3488</v>
      </c>
      <c r="H1309" t="s">
        <v>8689</v>
      </c>
      <c r="I1309" s="2">
        <v>249532782</v>
      </c>
      <c r="J1309" s="33" t="s">
        <v>8690</v>
      </c>
      <c r="K1309" s="33" t="s">
        <v>8691</v>
      </c>
      <c r="L1309" s="33" t="s">
        <v>3404</v>
      </c>
      <c r="M1309" s="33" t="s">
        <v>3405</v>
      </c>
      <c r="N1309" s="33" t="s">
        <v>8692</v>
      </c>
      <c r="O1309" s="33" t="s">
        <v>3386</v>
      </c>
      <c r="P1309" s="33" t="s">
        <v>467</v>
      </c>
      <c r="Q1309" s="33" t="s">
        <v>8175</v>
      </c>
      <c r="R1309" s="33" t="s">
        <v>8662</v>
      </c>
      <c r="U1309" s="39" t="s">
        <v>3399</v>
      </c>
    </row>
    <row r="1310" spans="1:21" x14ac:dyDescent="0.35">
      <c r="A1310" s="33">
        <v>523367</v>
      </c>
      <c r="B1310" s="33" t="s">
        <v>2061</v>
      </c>
      <c r="C1310" s="33">
        <v>1508682</v>
      </c>
      <c r="D1310" s="33" t="s">
        <v>2061</v>
      </c>
      <c r="E1310" s="33" t="s">
        <v>8693</v>
      </c>
      <c r="F1310" s="33" t="s">
        <v>3389</v>
      </c>
      <c r="G1310" s="33" t="s">
        <v>3488</v>
      </c>
      <c r="H1310" t="s">
        <v>8694</v>
      </c>
      <c r="I1310" s="2">
        <v>212110530</v>
      </c>
      <c r="J1310" s="33" t="s">
        <v>8695</v>
      </c>
      <c r="K1310" s="33" t="s">
        <v>8696</v>
      </c>
      <c r="L1310" s="33" t="s">
        <v>3444</v>
      </c>
      <c r="M1310" s="33" t="s">
        <v>3394</v>
      </c>
      <c r="N1310" s="33" t="s">
        <v>8697</v>
      </c>
      <c r="O1310" s="33" t="s">
        <v>3386</v>
      </c>
      <c r="P1310" s="33" t="s">
        <v>584</v>
      </c>
      <c r="Q1310" s="33" t="s">
        <v>8175</v>
      </c>
      <c r="R1310" s="33" t="s">
        <v>5733</v>
      </c>
      <c r="T1310" s="2" t="s">
        <v>64</v>
      </c>
      <c r="U1310" s="39" t="s">
        <v>64</v>
      </c>
    </row>
    <row r="1311" spans="1:21" x14ac:dyDescent="0.35">
      <c r="A1311" s="33">
        <v>523379</v>
      </c>
      <c r="B1311" s="33" t="s">
        <v>2069</v>
      </c>
      <c r="C1311" s="33">
        <v>1510811</v>
      </c>
      <c r="D1311" s="33" t="s">
        <v>2069</v>
      </c>
      <c r="E1311" s="33" t="s">
        <v>8698</v>
      </c>
      <c r="F1311" s="33" t="s">
        <v>3389</v>
      </c>
      <c r="G1311" s="33" t="s">
        <v>3488</v>
      </c>
      <c r="H1311" t="s">
        <v>8699</v>
      </c>
      <c r="I1311" s="2">
        <v>212971544</v>
      </c>
      <c r="J1311" s="33" t="s">
        <v>8700</v>
      </c>
      <c r="K1311" s="33" t="s">
        <v>7011</v>
      </c>
      <c r="L1311" s="33" t="s">
        <v>7012</v>
      </c>
      <c r="M1311" s="33" t="s">
        <v>3394</v>
      </c>
      <c r="N1311" s="33" t="s">
        <v>8701</v>
      </c>
      <c r="O1311" s="33" t="s">
        <v>3386</v>
      </c>
      <c r="P1311" s="33" t="s">
        <v>584</v>
      </c>
      <c r="Q1311" s="33" t="s">
        <v>8175</v>
      </c>
      <c r="R1311" s="33" t="s">
        <v>6299</v>
      </c>
      <c r="T1311" s="2" t="s">
        <v>64</v>
      </c>
      <c r="U1311" s="39" t="s">
        <v>64</v>
      </c>
    </row>
    <row r="1312" spans="1:21" x14ac:dyDescent="0.35">
      <c r="A1312" s="33">
        <v>523446</v>
      </c>
      <c r="B1312" s="33" t="s">
        <v>1217</v>
      </c>
      <c r="C1312" s="33">
        <v>104976</v>
      </c>
      <c r="D1312" s="33" t="s">
        <v>1217</v>
      </c>
      <c r="E1312" s="33" t="s">
        <v>8702</v>
      </c>
      <c r="F1312" s="33" t="s">
        <v>3389</v>
      </c>
      <c r="G1312" s="33" t="s">
        <v>3488</v>
      </c>
      <c r="H1312" t="s">
        <v>8703</v>
      </c>
      <c r="I1312" s="2" t="s">
        <v>8704</v>
      </c>
      <c r="J1312" s="33" t="s">
        <v>8705</v>
      </c>
      <c r="K1312" s="33" t="s">
        <v>4924</v>
      </c>
      <c r="L1312" s="33" t="s">
        <v>4919</v>
      </c>
      <c r="M1312" s="33" t="s">
        <v>115</v>
      </c>
      <c r="N1312" s="33" t="s">
        <v>4927</v>
      </c>
      <c r="O1312" s="33" t="s">
        <v>3377</v>
      </c>
      <c r="P1312" s="33" t="s">
        <v>700</v>
      </c>
      <c r="Q1312" s="33" t="s">
        <v>8175</v>
      </c>
      <c r="R1312" s="33" t="s">
        <v>8098</v>
      </c>
      <c r="U1312" s="39" t="s">
        <v>3399</v>
      </c>
    </row>
    <row r="1313" spans="1:21" x14ac:dyDescent="0.35">
      <c r="A1313" s="33">
        <v>523458</v>
      </c>
      <c r="B1313" s="33" t="s">
        <v>1241</v>
      </c>
      <c r="C1313" s="33">
        <v>107570</v>
      </c>
      <c r="D1313" s="33" t="s">
        <v>1241</v>
      </c>
      <c r="E1313" s="33" t="s">
        <v>8706</v>
      </c>
      <c r="F1313" s="33" t="s">
        <v>3389</v>
      </c>
      <c r="G1313" s="33" t="s">
        <v>3488</v>
      </c>
      <c r="H1313" t="s">
        <v>8707</v>
      </c>
      <c r="I1313" s="2">
        <v>227340469</v>
      </c>
      <c r="J1313" s="33" t="s">
        <v>8708</v>
      </c>
      <c r="K1313" s="33" t="s">
        <v>4754</v>
      </c>
      <c r="L1313" s="33" t="s">
        <v>4755</v>
      </c>
      <c r="M1313" s="33" t="s">
        <v>115</v>
      </c>
      <c r="N1313" s="33" t="s">
        <v>8709</v>
      </c>
      <c r="O1313" s="33" t="s">
        <v>3377</v>
      </c>
      <c r="P1313" s="33" t="s">
        <v>700</v>
      </c>
      <c r="Q1313" s="33" t="s">
        <v>8175</v>
      </c>
      <c r="R1313" s="33" t="s">
        <v>3418</v>
      </c>
      <c r="T1313" s="2" t="s">
        <v>64</v>
      </c>
      <c r="U1313" s="39" t="s">
        <v>64</v>
      </c>
    </row>
    <row r="1314" spans="1:21" x14ac:dyDescent="0.35">
      <c r="A1314" s="33">
        <v>523460</v>
      </c>
      <c r="B1314" s="33" t="s">
        <v>1612</v>
      </c>
      <c r="C1314" s="33">
        <v>103751</v>
      </c>
      <c r="D1314" s="33" t="s">
        <v>1612</v>
      </c>
      <c r="E1314" s="33" t="s">
        <v>8710</v>
      </c>
      <c r="F1314" s="33" t="s">
        <v>3389</v>
      </c>
      <c r="G1314" s="33" t="s">
        <v>3488</v>
      </c>
      <c r="H1314" t="s">
        <v>8711</v>
      </c>
      <c r="I1314" s="2">
        <v>231510332</v>
      </c>
      <c r="J1314" s="33" t="s">
        <v>8712</v>
      </c>
      <c r="K1314" s="33" t="s">
        <v>8713</v>
      </c>
      <c r="L1314" s="33" t="s">
        <v>6035</v>
      </c>
      <c r="M1314" s="33" t="s">
        <v>115</v>
      </c>
      <c r="N1314" s="33" t="s">
        <v>8714</v>
      </c>
      <c r="O1314" s="33" t="s">
        <v>5707</v>
      </c>
      <c r="P1314" s="33" t="s">
        <v>115</v>
      </c>
      <c r="Q1314" s="33" t="s">
        <v>8175</v>
      </c>
      <c r="R1314" s="33" t="s">
        <v>67</v>
      </c>
      <c r="U1314" s="39" t="s">
        <v>3399</v>
      </c>
    </row>
    <row r="1315" spans="1:21" x14ac:dyDescent="0.35">
      <c r="A1315" s="33">
        <v>523471</v>
      </c>
      <c r="B1315" s="33" t="s">
        <v>1265</v>
      </c>
      <c r="C1315" s="33">
        <v>113521</v>
      </c>
      <c r="D1315" s="33" t="s">
        <v>1265</v>
      </c>
      <c r="E1315" s="33" t="s">
        <v>8715</v>
      </c>
      <c r="F1315" s="33" t="s">
        <v>3389</v>
      </c>
      <c r="G1315" s="33" t="s">
        <v>3488</v>
      </c>
      <c r="H1315" t="s">
        <v>8716</v>
      </c>
      <c r="I1315" s="2">
        <v>256681169</v>
      </c>
      <c r="J1315" s="33" t="s">
        <v>8717</v>
      </c>
      <c r="K1315" s="33" t="s">
        <v>4936</v>
      </c>
      <c r="L1315" s="33" t="s">
        <v>4747</v>
      </c>
      <c r="M1315" s="33" t="s">
        <v>115</v>
      </c>
      <c r="N1315" s="33" t="s">
        <v>8718</v>
      </c>
      <c r="O1315" s="33" t="s">
        <v>3377</v>
      </c>
      <c r="P1315" s="33" t="s">
        <v>700</v>
      </c>
      <c r="Q1315" s="33" t="s">
        <v>8175</v>
      </c>
      <c r="R1315" s="33" t="s">
        <v>8098</v>
      </c>
      <c r="U1315" s="39" t="s">
        <v>3399</v>
      </c>
    </row>
    <row r="1316" spans="1:21" x14ac:dyDescent="0.35">
      <c r="A1316" s="33">
        <v>523495</v>
      </c>
      <c r="B1316" s="33" t="s">
        <v>1290</v>
      </c>
      <c r="C1316" s="33">
        <v>109058</v>
      </c>
      <c r="D1316" s="33" t="s">
        <v>1290</v>
      </c>
      <c r="E1316" s="33" t="s">
        <v>8719</v>
      </c>
      <c r="F1316" s="33" t="s">
        <v>3389</v>
      </c>
      <c r="G1316" s="33" t="s">
        <v>3488</v>
      </c>
      <c r="H1316" t="s">
        <v>8720</v>
      </c>
      <c r="I1316" s="2">
        <v>227441190</v>
      </c>
      <c r="J1316" s="33" t="s">
        <v>8721</v>
      </c>
      <c r="K1316" s="33" t="s">
        <v>4277</v>
      </c>
      <c r="L1316" s="33" t="s">
        <v>4278</v>
      </c>
      <c r="M1316" s="33" t="s">
        <v>115</v>
      </c>
      <c r="N1316" s="33" t="s">
        <v>8722</v>
      </c>
      <c r="O1316" s="33" t="s">
        <v>3377</v>
      </c>
      <c r="P1316" s="33" t="s">
        <v>700</v>
      </c>
      <c r="Q1316" s="33" t="s">
        <v>8175</v>
      </c>
      <c r="R1316" s="33" t="s">
        <v>3418</v>
      </c>
      <c r="T1316" s="2" t="s">
        <v>64</v>
      </c>
      <c r="U1316" s="39" t="s">
        <v>64</v>
      </c>
    </row>
    <row r="1317" spans="1:21" x14ac:dyDescent="0.35">
      <c r="A1317" s="33">
        <v>523513</v>
      </c>
      <c r="B1317" s="33" t="s">
        <v>1313</v>
      </c>
      <c r="C1317" s="33">
        <v>116583</v>
      </c>
      <c r="D1317" s="33" t="s">
        <v>1313</v>
      </c>
      <c r="E1317" s="33" t="s">
        <v>8723</v>
      </c>
      <c r="F1317" s="33" t="s">
        <v>3389</v>
      </c>
      <c r="G1317" s="33" t="s">
        <v>3488</v>
      </c>
      <c r="H1317" t="s">
        <v>8724</v>
      </c>
      <c r="I1317" s="2">
        <v>256826692</v>
      </c>
      <c r="J1317" s="33" t="s">
        <v>8725</v>
      </c>
      <c r="K1317" s="33" t="s">
        <v>4952</v>
      </c>
      <c r="L1317" s="33" t="s">
        <v>4953</v>
      </c>
      <c r="M1317" s="33" t="s">
        <v>115</v>
      </c>
      <c r="N1317" s="33" t="s">
        <v>8726</v>
      </c>
      <c r="O1317" s="33" t="s">
        <v>3377</v>
      </c>
      <c r="P1317" s="33" t="s">
        <v>700</v>
      </c>
      <c r="Q1317" s="33" t="s">
        <v>8175</v>
      </c>
      <c r="R1317" s="33" t="s">
        <v>8098</v>
      </c>
      <c r="U1317" s="39" t="s">
        <v>3399</v>
      </c>
    </row>
    <row r="1318" spans="1:21" x14ac:dyDescent="0.35">
      <c r="A1318" s="33">
        <v>523525</v>
      </c>
      <c r="B1318" s="33" t="s">
        <v>1333</v>
      </c>
      <c r="C1318" s="33">
        <v>119231</v>
      </c>
      <c r="D1318" s="33" t="s">
        <v>1333</v>
      </c>
      <c r="E1318" s="33" t="s">
        <v>8727</v>
      </c>
      <c r="F1318" s="33" t="s">
        <v>3389</v>
      </c>
      <c r="G1318" s="33" t="s">
        <v>3488</v>
      </c>
      <c r="H1318" t="s">
        <v>8728</v>
      </c>
      <c r="I1318" s="2">
        <v>256465535</v>
      </c>
      <c r="J1318" s="33" t="s">
        <v>8729</v>
      </c>
      <c r="K1318" s="33" t="s">
        <v>8730</v>
      </c>
      <c r="L1318" s="33" t="s">
        <v>4961</v>
      </c>
      <c r="M1318" s="33" t="s">
        <v>115</v>
      </c>
      <c r="N1318" s="33" t="s">
        <v>8731</v>
      </c>
      <c r="O1318" s="33" t="s">
        <v>3377</v>
      </c>
      <c r="P1318" s="33" t="s">
        <v>700</v>
      </c>
      <c r="Q1318" s="33" t="s">
        <v>8175</v>
      </c>
      <c r="R1318" s="33" t="s">
        <v>8098</v>
      </c>
      <c r="U1318" s="39" t="s">
        <v>3399</v>
      </c>
    </row>
    <row r="1319" spans="1:21" x14ac:dyDescent="0.35">
      <c r="A1319" s="33">
        <v>523537</v>
      </c>
      <c r="B1319" s="33" t="s">
        <v>1354</v>
      </c>
      <c r="C1319" s="33">
        <v>106849</v>
      </c>
      <c r="D1319" s="33" t="s">
        <v>1354</v>
      </c>
      <c r="E1319" s="33" t="s">
        <v>8732</v>
      </c>
      <c r="F1319" s="33" t="s">
        <v>3389</v>
      </c>
      <c r="G1319" s="33" t="s">
        <v>3488</v>
      </c>
      <c r="H1319" t="s">
        <v>8733</v>
      </c>
      <c r="I1319" s="2">
        <v>255689749</v>
      </c>
      <c r="J1319" s="33" t="s">
        <v>8734</v>
      </c>
      <c r="K1319" s="33" t="s">
        <v>4740</v>
      </c>
      <c r="L1319" s="33" t="s">
        <v>4741</v>
      </c>
      <c r="M1319" s="33" t="s">
        <v>115</v>
      </c>
      <c r="N1319" s="33" t="s">
        <v>8735</v>
      </c>
      <c r="O1319" s="33" t="s">
        <v>3377</v>
      </c>
      <c r="P1319" s="33" t="s">
        <v>700</v>
      </c>
      <c r="Q1319" s="33" t="s">
        <v>8175</v>
      </c>
      <c r="R1319" s="33" t="s">
        <v>8098</v>
      </c>
      <c r="U1319" s="39" t="s">
        <v>3399</v>
      </c>
    </row>
    <row r="1320" spans="1:21" x14ac:dyDescent="0.35">
      <c r="A1320" s="33">
        <v>523549</v>
      </c>
      <c r="B1320" s="33" t="s">
        <v>1631</v>
      </c>
      <c r="C1320" s="33">
        <v>115943</v>
      </c>
      <c r="D1320" s="33" t="s">
        <v>1631</v>
      </c>
      <c r="E1320" s="33" t="s">
        <v>8736</v>
      </c>
      <c r="F1320" s="33" t="s">
        <v>3389</v>
      </c>
      <c r="G1320" s="33" t="s">
        <v>3488</v>
      </c>
      <c r="H1320" t="s">
        <v>8737</v>
      </c>
      <c r="I1320" s="2">
        <v>256582936</v>
      </c>
      <c r="J1320" s="33" t="s">
        <v>8738</v>
      </c>
      <c r="K1320" s="33" t="s">
        <v>6097</v>
      </c>
      <c r="L1320" s="33" t="s">
        <v>6098</v>
      </c>
      <c r="M1320" s="33" t="s">
        <v>115</v>
      </c>
      <c r="N1320" s="33" t="s">
        <v>8739</v>
      </c>
      <c r="O1320" s="33" t="s">
        <v>5707</v>
      </c>
      <c r="P1320" s="33" t="s">
        <v>115</v>
      </c>
      <c r="Q1320" s="33" t="s">
        <v>8175</v>
      </c>
      <c r="R1320" s="33" t="s">
        <v>8098</v>
      </c>
      <c r="U1320" s="39" t="s">
        <v>3399</v>
      </c>
    </row>
    <row r="1321" spans="1:21" x14ac:dyDescent="0.35">
      <c r="A1321" s="33">
        <v>523550</v>
      </c>
      <c r="B1321" s="33" t="s">
        <v>1651</v>
      </c>
      <c r="C1321" s="33">
        <v>101791</v>
      </c>
      <c r="D1321" s="33" t="s">
        <v>1651</v>
      </c>
      <c r="E1321" s="33" t="s">
        <v>8740</v>
      </c>
      <c r="F1321" s="33" t="s">
        <v>3389</v>
      </c>
      <c r="G1321" s="33" t="s">
        <v>3488</v>
      </c>
      <c r="H1321" t="s">
        <v>8741</v>
      </c>
      <c r="I1321" s="2">
        <v>234622780</v>
      </c>
      <c r="J1321" s="33" t="s">
        <v>8742</v>
      </c>
      <c r="K1321" s="33" t="s">
        <v>6029</v>
      </c>
      <c r="L1321" s="33" t="s">
        <v>5738</v>
      </c>
      <c r="M1321" s="33" t="s">
        <v>115</v>
      </c>
      <c r="N1321" s="33" t="s">
        <v>8743</v>
      </c>
      <c r="O1321" s="33" t="s">
        <v>5707</v>
      </c>
      <c r="P1321" s="33" t="s">
        <v>115</v>
      </c>
      <c r="Q1321" s="33" t="s">
        <v>8175</v>
      </c>
      <c r="R1321" s="33" t="s">
        <v>8098</v>
      </c>
      <c r="U1321" s="39" t="s">
        <v>3399</v>
      </c>
    </row>
    <row r="1322" spans="1:21" x14ac:dyDescent="0.35">
      <c r="A1322" s="33">
        <v>523562</v>
      </c>
      <c r="B1322" s="33" t="s">
        <v>1376</v>
      </c>
      <c r="C1322" s="33">
        <v>109429</v>
      </c>
      <c r="D1322" s="33" t="s">
        <v>1376</v>
      </c>
      <c r="E1322" s="33" t="s">
        <v>8744</v>
      </c>
      <c r="F1322" s="33" t="s">
        <v>3389</v>
      </c>
      <c r="G1322" s="33" t="s">
        <v>3488</v>
      </c>
      <c r="H1322" t="s">
        <v>8745</v>
      </c>
      <c r="I1322" s="2">
        <v>256372482</v>
      </c>
      <c r="J1322" s="33" t="s">
        <v>8746</v>
      </c>
      <c r="K1322" s="33" t="s">
        <v>8747</v>
      </c>
      <c r="L1322" s="33" t="s">
        <v>4278</v>
      </c>
      <c r="M1322" s="33" t="s">
        <v>115</v>
      </c>
      <c r="N1322" s="33" t="s">
        <v>8748</v>
      </c>
      <c r="O1322" s="33" t="s">
        <v>3377</v>
      </c>
      <c r="P1322" s="33" t="s">
        <v>700</v>
      </c>
      <c r="Q1322" s="33" t="s">
        <v>8175</v>
      </c>
      <c r="R1322" s="33" t="s">
        <v>8098</v>
      </c>
      <c r="U1322" s="39" t="s">
        <v>3399</v>
      </c>
    </row>
    <row r="1323" spans="1:21" x14ac:dyDescent="0.35">
      <c r="A1323" s="33">
        <v>523574</v>
      </c>
      <c r="B1323" s="33" t="s">
        <v>1339</v>
      </c>
      <c r="C1323" s="33">
        <v>205268</v>
      </c>
      <c r="D1323" s="33" t="s">
        <v>1339</v>
      </c>
      <c r="E1323" s="33" t="s">
        <v>8749</v>
      </c>
      <c r="F1323" s="33" t="s">
        <v>3389</v>
      </c>
      <c r="G1323" s="33" t="s">
        <v>3488</v>
      </c>
      <c r="H1323" t="s">
        <v>8750</v>
      </c>
      <c r="I1323" s="2">
        <v>284312880</v>
      </c>
      <c r="J1323" s="33" t="s">
        <v>8751</v>
      </c>
      <c r="K1323" s="33" t="s">
        <v>3554</v>
      </c>
      <c r="L1323" s="33" t="s">
        <v>3493</v>
      </c>
      <c r="M1323" s="33" t="s">
        <v>3493</v>
      </c>
      <c r="N1323" s="33" t="s">
        <v>8752</v>
      </c>
      <c r="O1323" s="33" t="s">
        <v>3495</v>
      </c>
      <c r="P1323" s="33" t="s">
        <v>201</v>
      </c>
      <c r="Q1323" s="33" t="s">
        <v>8175</v>
      </c>
      <c r="R1323" s="33" t="s">
        <v>8098</v>
      </c>
      <c r="U1323" s="39" t="s">
        <v>3399</v>
      </c>
    </row>
    <row r="1324" spans="1:21" x14ac:dyDescent="0.35">
      <c r="A1324" s="33">
        <v>523586</v>
      </c>
      <c r="B1324" s="33" t="s">
        <v>2134</v>
      </c>
      <c r="C1324" s="33">
        <v>302706</v>
      </c>
      <c r="D1324" s="33" t="s">
        <v>2134</v>
      </c>
      <c r="E1324" s="33" t="s">
        <v>8753</v>
      </c>
      <c r="F1324" s="33" t="s">
        <v>3389</v>
      </c>
      <c r="G1324" s="33" t="s">
        <v>3488</v>
      </c>
      <c r="H1324" t="s">
        <v>8754</v>
      </c>
      <c r="I1324" s="2">
        <v>253824002</v>
      </c>
      <c r="J1324" s="33" t="s">
        <v>8755</v>
      </c>
      <c r="K1324" s="33" t="s">
        <v>8756</v>
      </c>
      <c r="L1324" s="33" t="s">
        <v>4189</v>
      </c>
      <c r="M1324" s="33" t="s">
        <v>128</v>
      </c>
      <c r="N1324" s="33" t="s">
        <v>8757</v>
      </c>
      <c r="O1324" s="33" t="s">
        <v>3377</v>
      </c>
      <c r="P1324" s="33" t="s">
        <v>128</v>
      </c>
      <c r="Q1324" s="33" t="s">
        <v>8175</v>
      </c>
      <c r="R1324" s="33" t="s">
        <v>3418</v>
      </c>
      <c r="T1324" s="2" t="s">
        <v>64</v>
      </c>
      <c r="U1324" s="39" t="s">
        <v>64</v>
      </c>
    </row>
    <row r="1325" spans="1:21" x14ac:dyDescent="0.35">
      <c r="A1325" s="33">
        <v>523598</v>
      </c>
      <c r="B1325" s="33" t="s">
        <v>2142</v>
      </c>
      <c r="C1325" s="33">
        <v>308741</v>
      </c>
      <c r="D1325" s="33" t="s">
        <v>2142</v>
      </c>
      <c r="E1325" s="33" t="s">
        <v>8758</v>
      </c>
      <c r="F1325" s="33" t="s">
        <v>3389</v>
      </c>
      <c r="G1325" s="33" t="s">
        <v>3488</v>
      </c>
      <c r="H1325" t="s">
        <v>8759</v>
      </c>
      <c r="I1325" s="2">
        <v>253517049</v>
      </c>
      <c r="J1325" s="33" t="s">
        <v>8760</v>
      </c>
      <c r="K1325" s="33" t="s">
        <v>4353</v>
      </c>
      <c r="L1325" s="33" t="s">
        <v>4252</v>
      </c>
      <c r="M1325" s="33" t="s">
        <v>128</v>
      </c>
      <c r="N1325" s="33" t="s">
        <v>8761</v>
      </c>
      <c r="O1325" s="33" t="s">
        <v>3377</v>
      </c>
      <c r="P1325" s="33" t="s">
        <v>128</v>
      </c>
      <c r="Q1325" s="33" t="s">
        <v>8175</v>
      </c>
      <c r="R1325" s="33" t="s">
        <v>3418</v>
      </c>
      <c r="T1325" s="2" t="s">
        <v>64</v>
      </c>
      <c r="U1325" s="39" t="s">
        <v>64</v>
      </c>
    </row>
    <row r="1326" spans="1:21" x14ac:dyDescent="0.35">
      <c r="A1326" s="33">
        <v>523604</v>
      </c>
      <c r="B1326" s="33" t="s">
        <v>2149</v>
      </c>
      <c r="C1326" s="33">
        <v>307713</v>
      </c>
      <c r="D1326" s="33" t="s">
        <v>2149</v>
      </c>
      <c r="E1326" s="33" t="s">
        <v>8762</v>
      </c>
      <c r="F1326" s="33" t="s">
        <v>3389</v>
      </c>
      <c r="G1326" s="33" t="s">
        <v>3488</v>
      </c>
      <c r="H1326" t="s">
        <v>8763</v>
      </c>
      <c r="I1326" s="2">
        <v>253492919</v>
      </c>
      <c r="J1326" s="33" t="s">
        <v>8764</v>
      </c>
      <c r="K1326" s="33" t="s">
        <v>4337</v>
      </c>
      <c r="L1326" s="33" t="s">
        <v>4338</v>
      </c>
      <c r="M1326" s="33" t="s">
        <v>128</v>
      </c>
      <c r="N1326" s="33" t="s">
        <v>8765</v>
      </c>
      <c r="O1326" s="33" t="s">
        <v>3377</v>
      </c>
      <c r="P1326" s="33" t="s">
        <v>128</v>
      </c>
      <c r="Q1326" s="33" t="s">
        <v>8175</v>
      </c>
      <c r="R1326" s="33" t="s">
        <v>8098</v>
      </c>
      <c r="U1326" s="39" t="s">
        <v>3399</v>
      </c>
    </row>
    <row r="1327" spans="1:21" x14ac:dyDescent="0.35">
      <c r="A1327" s="33">
        <v>523616</v>
      </c>
      <c r="B1327" s="33" t="s">
        <v>2155</v>
      </c>
      <c r="C1327" s="33">
        <v>303875</v>
      </c>
      <c r="D1327" s="33" t="s">
        <v>2155</v>
      </c>
      <c r="E1327" s="33" t="s">
        <v>8766</v>
      </c>
      <c r="F1327" s="33" t="s">
        <v>3389</v>
      </c>
      <c r="G1327" s="33" t="s">
        <v>3488</v>
      </c>
      <c r="H1327" t="s">
        <v>8767</v>
      </c>
      <c r="I1327" s="2">
        <v>253202300</v>
      </c>
      <c r="J1327" s="33" t="s">
        <v>8768</v>
      </c>
      <c r="K1327" s="33" t="s">
        <v>4197</v>
      </c>
      <c r="L1327" s="33" t="s">
        <v>128</v>
      </c>
      <c r="M1327" s="33" t="s">
        <v>128</v>
      </c>
      <c r="N1327" s="33" t="s">
        <v>8769</v>
      </c>
      <c r="O1327" s="33" t="s">
        <v>3377</v>
      </c>
      <c r="P1327" s="33" t="s">
        <v>128</v>
      </c>
      <c r="Q1327" s="33" t="s">
        <v>8175</v>
      </c>
      <c r="R1327" s="33" t="s">
        <v>8098</v>
      </c>
      <c r="U1327" s="39" t="s">
        <v>3399</v>
      </c>
    </row>
    <row r="1328" spans="1:21" x14ac:dyDescent="0.35">
      <c r="A1328" s="33">
        <v>523628</v>
      </c>
      <c r="B1328" s="33" t="s">
        <v>2160</v>
      </c>
      <c r="C1328" s="33">
        <v>306598</v>
      </c>
      <c r="D1328" s="33" t="s">
        <v>2160</v>
      </c>
      <c r="E1328" s="33" t="s">
        <v>8770</v>
      </c>
      <c r="F1328" s="33" t="s">
        <v>3389</v>
      </c>
      <c r="G1328" s="33" t="s">
        <v>3488</v>
      </c>
      <c r="H1328" t="s">
        <v>8771</v>
      </c>
      <c r="I1328" s="2">
        <v>253966414</v>
      </c>
      <c r="J1328" s="33" t="s">
        <v>8772</v>
      </c>
      <c r="K1328" s="33" t="s">
        <v>4533</v>
      </c>
      <c r="L1328" s="33" t="s">
        <v>4530</v>
      </c>
      <c r="M1328" s="33" t="s">
        <v>128</v>
      </c>
      <c r="N1328" s="33" t="s">
        <v>8773</v>
      </c>
      <c r="O1328" s="33" t="s">
        <v>3377</v>
      </c>
      <c r="P1328" s="33" t="s">
        <v>128</v>
      </c>
      <c r="Q1328" s="33" t="s">
        <v>8175</v>
      </c>
      <c r="R1328" s="33" t="s">
        <v>8098</v>
      </c>
      <c r="U1328" s="39" t="s">
        <v>3399</v>
      </c>
    </row>
    <row r="1329" spans="1:21" x14ac:dyDescent="0.35">
      <c r="A1329" s="33">
        <v>523630</v>
      </c>
      <c r="B1329" s="33" t="s">
        <v>1071</v>
      </c>
      <c r="C1329" s="33">
        <v>504017</v>
      </c>
      <c r="D1329" s="33" t="s">
        <v>1071</v>
      </c>
      <c r="E1329" s="33" t="s">
        <v>8774</v>
      </c>
      <c r="F1329" s="33" t="s">
        <v>3389</v>
      </c>
      <c r="G1329" s="33" t="s">
        <v>3488</v>
      </c>
      <c r="H1329" t="s">
        <v>8775</v>
      </c>
      <c r="I1329" s="2">
        <v>275751872</v>
      </c>
      <c r="J1329" s="33" t="s">
        <v>8776</v>
      </c>
      <c r="K1329" s="33" t="s">
        <v>6134</v>
      </c>
      <c r="L1329" s="33" t="s">
        <v>6131</v>
      </c>
      <c r="M1329" s="33" t="s">
        <v>297</v>
      </c>
      <c r="N1329" s="33" t="s">
        <v>8777</v>
      </c>
      <c r="O1329" s="33" t="s">
        <v>5707</v>
      </c>
      <c r="P1329" s="33" t="s">
        <v>297</v>
      </c>
      <c r="Q1329" s="33" t="s">
        <v>8175</v>
      </c>
      <c r="R1329" s="33" t="s">
        <v>8098</v>
      </c>
      <c r="U1329" s="39" t="s">
        <v>3399</v>
      </c>
    </row>
    <row r="1330" spans="1:21" x14ac:dyDescent="0.35">
      <c r="A1330" s="33">
        <v>523641</v>
      </c>
      <c r="B1330" s="33" t="s">
        <v>1100</v>
      </c>
      <c r="C1330" s="33">
        <v>502415</v>
      </c>
      <c r="D1330" s="33" t="s">
        <v>1100</v>
      </c>
      <c r="E1330" s="33" t="s">
        <v>8778</v>
      </c>
      <c r="F1330" s="33" t="s">
        <v>3389</v>
      </c>
      <c r="G1330" s="33" t="s">
        <v>3488</v>
      </c>
      <c r="H1330" t="s">
        <v>8779</v>
      </c>
      <c r="I1330" s="2">
        <v>272344405</v>
      </c>
      <c r="J1330" s="33" t="s">
        <v>8780</v>
      </c>
      <c r="K1330" s="33" t="s">
        <v>6125</v>
      </c>
      <c r="L1330" s="33" t="s">
        <v>297</v>
      </c>
      <c r="M1330" s="33" t="s">
        <v>297</v>
      </c>
      <c r="N1330" s="33" t="s">
        <v>8781</v>
      </c>
      <c r="O1330" s="33" t="s">
        <v>5707</v>
      </c>
      <c r="P1330" s="33" t="s">
        <v>297</v>
      </c>
      <c r="Q1330" s="33" t="s">
        <v>8175</v>
      </c>
      <c r="R1330" s="33" t="s">
        <v>8098</v>
      </c>
      <c r="U1330" s="39" t="s">
        <v>3399</v>
      </c>
    </row>
    <row r="1331" spans="1:21" x14ac:dyDescent="0.35">
      <c r="A1331" s="33">
        <v>523653</v>
      </c>
      <c r="B1331" s="33" t="s">
        <v>1127</v>
      </c>
      <c r="C1331" s="33">
        <v>503760</v>
      </c>
      <c r="D1331" s="33" t="s">
        <v>1127</v>
      </c>
      <c r="E1331" s="33" t="s">
        <v>8782</v>
      </c>
      <c r="F1331" s="33" t="s">
        <v>3389</v>
      </c>
      <c r="G1331" s="33" t="s">
        <v>3488</v>
      </c>
      <c r="H1331" t="s">
        <v>8783</v>
      </c>
      <c r="I1331" s="2">
        <v>275322432</v>
      </c>
      <c r="J1331" s="33" t="s">
        <v>8784</v>
      </c>
      <c r="K1331" s="33" t="s">
        <v>5963</v>
      </c>
      <c r="L1331" s="33" t="s">
        <v>5964</v>
      </c>
      <c r="M1331" s="33" t="s">
        <v>297</v>
      </c>
      <c r="N1331" s="33" t="s">
        <v>8785</v>
      </c>
      <c r="O1331" s="33" t="s">
        <v>5707</v>
      </c>
      <c r="P1331" s="33" t="s">
        <v>297</v>
      </c>
      <c r="Q1331" s="33" t="s">
        <v>8175</v>
      </c>
      <c r="R1331" s="33" t="s">
        <v>3410</v>
      </c>
      <c r="T1331" s="2" t="s">
        <v>64</v>
      </c>
      <c r="U1331" s="39" t="s">
        <v>64</v>
      </c>
    </row>
    <row r="1332" spans="1:21" x14ac:dyDescent="0.35">
      <c r="A1332" s="33">
        <v>523665</v>
      </c>
      <c r="B1332" s="33" t="s">
        <v>1153</v>
      </c>
      <c r="C1332" s="33">
        <v>501008</v>
      </c>
      <c r="D1332" s="33" t="s">
        <v>1153</v>
      </c>
      <c r="E1332" s="33" t="s">
        <v>8786</v>
      </c>
      <c r="F1332" s="33" t="s">
        <v>3389</v>
      </c>
      <c r="G1332" s="33" t="s">
        <v>3488</v>
      </c>
      <c r="H1332" t="s">
        <v>8787</v>
      </c>
      <c r="I1332" s="2">
        <v>275913086</v>
      </c>
      <c r="J1332" s="33" t="s">
        <v>8788</v>
      </c>
      <c r="K1332" s="33" t="s">
        <v>6119</v>
      </c>
      <c r="L1332" s="33" t="s">
        <v>6120</v>
      </c>
      <c r="M1332" s="33" t="s">
        <v>297</v>
      </c>
      <c r="N1332" s="33" t="s">
        <v>8789</v>
      </c>
      <c r="O1332" s="33" t="s">
        <v>5707</v>
      </c>
      <c r="P1332" s="33" t="s">
        <v>297</v>
      </c>
      <c r="Q1332" s="33" t="s">
        <v>8175</v>
      </c>
      <c r="R1332" s="33" t="s">
        <v>8098</v>
      </c>
      <c r="U1332" s="39" t="s">
        <v>3399</v>
      </c>
    </row>
    <row r="1333" spans="1:21" x14ac:dyDescent="0.35">
      <c r="A1333" s="33">
        <v>523677</v>
      </c>
      <c r="B1333" s="33" t="s">
        <v>1767</v>
      </c>
      <c r="C1333" s="33">
        <v>602263</v>
      </c>
      <c r="D1333" s="33" t="s">
        <v>1767</v>
      </c>
      <c r="E1333" s="33" t="s">
        <v>8790</v>
      </c>
      <c r="F1333" s="33" t="s">
        <v>3389</v>
      </c>
      <c r="G1333" s="33" t="s">
        <v>3488</v>
      </c>
      <c r="H1333" t="s">
        <v>8791</v>
      </c>
      <c r="I1333" s="2">
        <v>231429699</v>
      </c>
      <c r="J1333" s="33" t="s">
        <v>8792</v>
      </c>
      <c r="K1333" s="33" t="s">
        <v>5772</v>
      </c>
      <c r="L1333" s="33" t="s">
        <v>5764</v>
      </c>
      <c r="M1333" s="33" t="s">
        <v>117</v>
      </c>
      <c r="N1333" s="33" t="s">
        <v>8793</v>
      </c>
      <c r="O1333" s="33" t="s">
        <v>5707</v>
      </c>
      <c r="P1333" s="33" t="s">
        <v>117</v>
      </c>
      <c r="Q1333" s="33" t="s">
        <v>8175</v>
      </c>
      <c r="R1333" s="33" t="s">
        <v>3418</v>
      </c>
      <c r="T1333" s="2" t="s">
        <v>64</v>
      </c>
      <c r="U1333" s="39" t="s">
        <v>64</v>
      </c>
    </row>
    <row r="1334" spans="1:21" x14ac:dyDescent="0.35">
      <c r="A1334" s="33">
        <v>523690</v>
      </c>
      <c r="B1334" s="33" t="s">
        <v>1781</v>
      </c>
      <c r="C1334" s="33">
        <v>603721</v>
      </c>
      <c r="D1334" s="33" t="s">
        <v>1781</v>
      </c>
      <c r="E1334" s="33" t="s">
        <v>8794</v>
      </c>
      <c r="F1334" s="33" t="s">
        <v>3389</v>
      </c>
      <c r="G1334" s="33" t="s">
        <v>3488</v>
      </c>
      <c r="H1334" t="s">
        <v>8795</v>
      </c>
      <c r="I1334" s="2">
        <v>239813142</v>
      </c>
      <c r="J1334" s="33" t="s">
        <v>8796</v>
      </c>
      <c r="K1334" s="33" t="s">
        <v>6191</v>
      </c>
      <c r="L1334" s="33" t="s">
        <v>117</v>
      </c>
      <c r="M1334" s="33" t="s">
        <v>117</v>
      </c>
      <c r="N1334" s="33" t="s">
        <v>8797</v>
      </c>
      <c r="O1334" s="33" t="s">
        <v>5707</v>
      </c>
      <c r="P1334" s="33" t="s">
        <v>117</v>
      </c>
      <c r="Q1334" s="33" t="s">
        <v>8175</v>
      </c>
      <c r="R1334" s="33" t="s">
        <v>8098</v>
      </c>
      <c r="U1334" s="39" t="s">
        <v>3399</v>
      </c>
    </row>
    <row r="1335" spans="1:21" x14ac:dyDescent="0.35">
      <c r="A1335" s="33">
        <v>523707</v>
      </c>
      <c r="B1335" s="33" t="s">
        <v>1794</v>
      </c>
      <c r="C1335" s="33">
        <v>603409</v>
      </c>
      <c r="D1335" s="33" t="s">
        <v>1794</v>
      </c>
      <c r="E1335" s="33" t="s">
        <v>8798</v>
      </c>
      <c r="F1335" s="33" t="s">
        <v>3389</v>
      </c>
      <c r="G1335" s="33" t="s">
        <v>3488</v>
      </c>
      <c r="H1335" t="s">
        <v>8799</v>
      </c>
      <c r="I1335" s="2">
        <v>239701467</v>
      </c>
      <c r="J1335" s="33" t="s">
        <v>8800</v>
      </c>
      <c r="K1335" s="33" t="s">
        <v>6191</v>
      </c>
      <c r="L1335" s="33" t="s">
        <v>117</v>
      </c>
      <c r="M1335" s="33" t="s">
        <v>117</v>
      </c>
      <c r="N1335" s="33" t="s">
        <v>8227</v>
      </c>
      <c r="O1335" s="33" t="s">
        <v>5707</v>
      </c>
      <c r="P1335" s="33" t="s">
        <v>117</v>
      </c>
      <c r="Q1335" s="33" t="s">
        <v>8175</v>
      </c>
      <c r="R1335" s="33" t="s">
        <v>3418</v>
      </c>
      <c r="T1335" s="2" t="s">
        <v>64</v>
      </c>
      <c r="U1335" s="39" t="s">
        <v>64</v>
      </c>
    </row>
    <row r="1336" spans="1:21" x14ac:dyDescent="0.35">
      <c r="A1336" s="33">
        <v>523732</v>
      </c>
      <c r="B1336" s="33" t="s">
        <v>1898</v>
      </c>
      <c r="C1336" s="33">
        <v>801686</v>
      </c>
      <c r="D1336" s="33" t="s">
        <v>1898</v>
      </c>
      <c r="E1336" s="33" t="s">
        <v>8801</v>
      </c>
      <c r="F1336" s="33" t="s">
        <v>3389</v>
      </c>
      <c r="G1336" s="33" t="s">
        <v>3488</v>
      </c>
      <c r="H1336" t="s">
        <v>8802</v>
      </c>
      <c r="I1336" s="2">
        <v>289588781</v>
      </c>
      <c r="J1336" s="33" t="s">
        <v>8803</v>
      </c>
      <c r="K1336" s="33" t="s">
        <v>3907</v>
      </c>
      <c r="L1336" s="33" t="s">
        <v>3903</v>
      </c>
      <c r="M1336" s="33" t="s">
        <v>3904</v>
      </c>
      <c r="N1336" s="33" t="s">
        <v>8804</v>
      </c>
      <c r="O1336" s="33" t="s">
        <v>114</v>
      </c>
      <c r="P1336" s="33" t="s">
        <v>114</v>
      </c>
      <c r="Q1336" s="33" t="s">
        <v>8175</v>
      </c>
      <c r="R1336" s="33" t="s">
        <v>8098</v>
      </c>
      <c r="U1336" s="39" t="s">
        <v>3399</v>
      </c>
    </row>
    <row r="1337" spans="1:21" x14ac:dyDescent="0.35">
      <c r="A1337" s="33">
        <v>523756</v>
      </c>
      <c r="B1337" s="33" t="s">
        <v>1910</v>
      </c>
      <c r="C1337" s="33">
        <v>816704</v>
      </c>
      <c r="D1337" s="33" t="s">
        <v>1910</v>
      </c>
      <c r="E1337" s="33" t="s">
        <v>8805</v>
      </c>
      <c r="F1337" s="33" t="s">
        <v>3389</v>
      </c>
      <c r="G1337" s="33" t="s">
        <v>3488</v>
      </c>
      <c r="H1337" t="s">
        <v>8806</v>
      </c>
      <c r="I1337" s="2">
        <v>281542475</v>
      </c>
      <c r="J1337" s="33" t="s">
        <v>8807</v>
      </c>
      <c r="K1337" s="33" t="s">
        <v>4029</v>
      </c>
      <c r="L1337" s="33" t="s">
        <v>4026</v>
      </c>
      <c r="M1337" s="33" t="s">
        <v>3904</v>
      </c>
      <c r="N1337" s="33" t="s">
        <v>8808</v>
      </c>
      <c r="O1337" s="33" t="s">
        <v>114</v>
      </c>
      <c r="P1337" s="33" t="s">
        <v>114</v>
      </c>
      <c r="Q1337" s="33" t="s">
        <v>8175</v>
      </c>
      <c r="R1337" s="33" t="s">
        <v>8098</v>
      </c>
      <c r="U1337" s="39" t="s">
        <v>3399</v>
      </c>
    </row>
    <row r="1338" spans="1:21" x14ac:dyDescent="0.35">
      <c r="A1338" s="33">
        <v>523768</v>
      </c>
      <c r="B1338" s="33" t="s">
        <v>1923</v>
      </c>
      <c r="C1338" s="33">
        <v>805296</v>
      </c>
      <c r="D1338" s="33" t="s">
        <v>1923</v>
      </c>
      <c r="E1338" s="33" t="s">
        <v>8809</v>
      </c>
      <c r="F1338" s="33" t="s">
        <v>3389</v>
      </c>
      <c r="G1338" s="33" t="s">
        <v>3488</v>
      </c>
      <c r="H1338" t="s">
        <v>8810</v>
      </c>
      <c r="I1338" s="2">
        <v>289870490</v>
      </c>
      <c r="J1338" s="33" t="s">
        <v>8811</v>
      </c>
      <c r="K1338" s="33" t="s">
        <v>3935</v>
      </c>
      <c r="L1338" s="33" t="s">
        <v>3904</v>
      </c>
      <c r="M1338" s="33" t="s">
        <v>3904</v>
      </c>
      <c r="N1338" s="33" t="s">
        <v>8812</v>
      </c>
      <c r="O1338" s="33" t="s">
        <v>114</v>
      </c>
      <c r="P1338" s="33" t="s">
        <v>114</v>
      </c>
      <c r="Q1338" s="33" t="s">
        <v>8175</v>
      </c>
      <c r="R1338" s="33" t="s">
        <v>8098</v>
      </c>
      <c r="U1338" s="39" t="s">
        <v>3399</v>
      </c>
    </row>
    <row r="1339" spans="1:21" x14ac:dyDescent="0.35">
      <c r="A1339" s="33">
        <v>523781</v>
      </c>
      <c r="B1339" s="33" t="s">
        <v>990</v>
      </c>
      <c r="C1339" s="33">
        <v>912310</v>
      </c>
      <c r="D1339" s="33" t="s">
        <v>990</v>
      </c>
      <c r="E1339" s="33" t="s">
        <v>8813</v>
      </c>
      <c r="F1339" s="33" t="s">
        <v>3389</v>
      </c>
      <c r="G1339" s="33" t="s">
        <v>3488</v>
      </c>
      <c r="H1339" t="s">
        <v>8814</v>
      </c>
      <c r="I1339" s="2">
        <v>238312583</v>
      </c>
      <c r="J1339" s="33" t="s">
        <v>8815</v>
      </c>
      <c r="K1339" s="33" t="s">
        <v>6512</v>
      </c>
      <c r="L1339" s="33" t="s">
        <v>6511</v>
      </c>
      <c r="M1339" s="33" t="s">
        <v>118</v>
      </c>
      <c r="N1339" s="33" t="s">
        <v>8816</v>
      </c>
      <c r="O1339" s="33" t="s">
        <v>5707</v>
      </c>
      <c r="P1339" s="33" t="s">
        <v>118</v>
      </c>
      <c r="Q1339" s="33" t="s">
        <v>8175</v>
      </c>
      <c r="R1339" s="33" t="s">
        <v>8098</v>
      </c>
      <c r="U1339" s="39" t="s">
        <v>3399</v>
      </c>
    </row>
    <row r="1340" spans="1:21" x14ac:dyDescent="0.35">
      <c r="A1340" s="33">
        <v>523793</v>
      </c>
      <c r="B1340" s="33" t="s">
        <v>1017</v>
      </c>
      <c r="C1340" s="33">
        <v>907638</v>
      </c>
      <c r="D1340" s="33" t="s">
        <v>1017</v>
      </c>
      <c r="E1340" s="33" t="s">
        <v>8817</v>
      </c>
      <c r="F1340" s="33" t="s">
        <v>3389</v>
      </c>
      <c r="G1340" s="33" t="s">
        <v>3488</v>
      </c>
      <c r="H1340" t="s">
        <v>8818</v>
      </c>
      <c r="I1340" s="2">
        <v>271221407</v>
      </c>
      <c r="J1340" s="33" t="s">
        <v>8819</v>
      </c>
      <c r="K1340" s="33" t="s">
        <v>6303</v>
      </c>
      <c r="L1340" s="33" t="s">
        <v>118</v>
      </c>
      <c r="M1340" s="33" t="s">
        <v>118</v>
      </c>
      <c r="N1340" s="33" t="s">
        <v>8820</v>
      </c>
      <c r="O1340" s="33" t="s">
        <v>5707</v>
      </c>
      <c r="P1340" s="33" t="s">
        <v>118</v>
      </c>
      <c r="Q1340" s="33" t="s">
        <v>8175</v>
      </c>
      <c r="R1340" s="33" t="s">
        <v>8098</v>
      </c>
      <c r="U1340" s="39" t="s">
        <v>3399</v>
      </c>
    </row>
    <row r="1341" spans="1:21" x14ac:dyDescent="0.35">
      <c r="A1341" s="33">
        <v>523800</v>
      </c>
      <c r="B1341" s="33" t="s">
        <v>1482</v>
      </c>
      <c r="C1341" s="33">
        <v>1001401</v>
      </c>
      <c r="D1341" s="33" t="s">
        <v>1482</v>
      </c>
      <c r="E1341" s="33" t="s">
        <v>8821</v>
      </c>
      <c r="F1341" s="33" t="s">
        <v>3389</v>
      </c>
      <c r="G1341" s="33" t="s">
        <v>3488</v>
      </c>
      <c r="H1341" t="s">
        <v>8822</v>
      </c>
      <c r="I1341" s="2">
        <v>262597611</v>
      </c>
      <c r="J1341" s="33" t="s">
        <v>8823</v>
      </c>
      <c r="K1341" s="33" t="s">
        <v>7792</v>
      </c>
      <c r="L1341" s="33" t="s">
        <v>6651</v>
      </c>
      <c r="M1341" s="33" t="s">
        <v>119</v>
      </c>
      <c r="N1341" s="33" t="s">
        <v>8824</v>
      </c>
      <c r="O1341" s="33" t="s">
        <v>3386</v>
      </c>
      <c r="P1341" s="33" t="s">
        <v>125</v>
      </c>
      <c r="Q1341" s="33" t="s">
        <v>8175</v>
      </c>
      <c r="R1341" s="33" t="s">
        <v>8098</v>
      </c>
      <c r="U1341" s="39" t="s">
        <v>3399</v>
      </c>
    </row>
    <row r="1342" spans="1:21" x14ac:dyDescent="0.35">
      <c r="A1342" s="33">
        <v>523811</v>
      </c>
      <c r="B1342" s="33" t="s">
        <v>1501</v>
      </c>
      <c r="C1342" s="33">
        <v>1006282</v>
      </c>
      <c r="D1342" s="33" t="s">
        <v>1501</v>
      </c>
      <c r="E1342" s="33" t="s">
        <v>8825</v>
      </c>
      <c r="F1342" s="33" t="s">
        <v>3389</v>
      </c>
      <c r="G1342" s="33" t="s">
        <v>3488</v>
      </c>
      <c r="H1342" t="s">
        <v>8826</v>
      </c>
      <c r="I1342" s="2">
        <v>262842673</v>
      </c>
      <c r="J1342" s="33" t="s">
        <v>8827</v>
      </c>
      <c r="K1342" s="33" t="s">
        <v>6724</v>
      </c>
      <c r="L1342" s="33" t="s">
        <v>6721</v>
      </c>
      <c r="M1342" s="33" t="s">
        <v>119</v>
      </c>
      <c r="N1342" s="33" t="s">
        <v>8828</v>
      </c>
      <c r="O1342" s="33" t="s">
        <v>3386</v>
      </c>
      <c r="P1342" s="33" t="s">
        <v>125</v>
      </c>
      <c r="Q1342" s="33" t="s">
        <v>8175</v>
      </c>
      <c r="R1342" s="33" t="s">
        <v>8098</v>
      </c>
      <c r="U1342" s="39" t="s">
        <v>3399</v>
      </c>
    </row>
    <row r="1343" spans="1:21" x14ac:dyDescent="0.35">
      <c r="A1343" s="33">
        <v>523823</v>
      </c>
      <c r="B1343" s="33" t="s">
        <v>1182</v>
      </c>
      <c r="C1343" s="33">
        <v>1009214</v>
      </c>
      <c r="D1343" s="33" t="s">
        <v>1182</v>
      </c>
      <c r="E1343" s="33" t="s">
        <v>8829</v>
      </c>
      <c r="F1343" s="33" t="s">
        <v>3389</v>
      </c>
      <c r="G1343" s="33" t="s">
        <v>3488</v>
      </c>
      <c r="H1343" t="s">
        <v>8830</v>
      </c>
      <c r="I1343" s="2">
        <v>244829550</v>
      </c>
      <c r="J1343" s="33" t="s">
        <v>5892</v>
      </c>
      <c r="K1343" s="33" t="s">
        <v>5826</v>
      </c>
      <c r="L1343" s="33" t="s">
        <v>119</v>
      </c>
      <c r="M1343" s="33" t="s">
        <v>119</v>
      </c>
      <c r="N1343" s="33" t="s">
        <v>8831</v>
      </c>
      <c r="O1343" s="33" t="s">
        <v>5707</v>
      </c>
      <c r="P1343" s="33" t="s">
        <v>119</v>
      </c>
      <c r="Q1343" s="33" t="s">
        <v>8175</v>
      </c>
      <c r="R1343" s="33" t="s">
        <v>8098</v>
      </c>
      <c r="U1343" s="39" t="s">
        <v>3399</v>
      </c>
    </row>
    <row r="1344" spans="1:21" x14ac:dyDescent="0.35">
      <c r="A1344" s="33">
        <v>523835</v>
      </c>
      <c r="B1344" s="33" t="s">
        <v>2052</v>
      </c>
      <c r="C1344" s="33">
        <v>1106771</v>
      </c>
      <c r="D1344" s="33" t="s">
        <v>2052</v>
      </c>
      <c r="E1344" s="33" t="s">
        <v>8832</v>
      </c>
      <c r="F1344" s="33" t="s">
        <v>3389</v>
      </c>
      <c r="G1344" s="33" t="s">
        <v>3488</v>
      </c>
      <c r="H1344" t="s">
        <v>8833</v>
      </c>
      <c r="I1344" s="2">
        <v>213425022</v>
      </c>
      <c r="J1344" s="33" t="s">
        <v>8834</v>
      </c>
      <c r="K1344" s="33" t="s">
        <v>6688</v>
      </c>
      <c r="L1344" s="33" t="s">
        <v>3416</v>
      </c>
      <c r="M1344" s="33" t="s">
        <v>3416</v>
      </c>
      <c r="N1344" s="33" t="s">
        <v>8835</v>
      </c>
      <c r="O1344" s="33" t="s">
        <v>3386</v>
      </c>
      <c r="P1344" s="33" t="s">
        <v>497</v>
      </c>
      <c r="Q1344" s="33" t="s">
        <v>8175</v>
      </c>
      <c r="R1344" s="33" t="s">
        <v>8098</v>
      </c>
      <c r="U1344" s="39" t="s">
        <v>3399</v>
      </c>
    </row>
    <row r="1345" spans="1:21" x14ac:dyDescent="0.35">
      <c r="A1345" s="33">
        <v>523859</v>
      </c>
      <c r="B1345" s="33" t="s">
        <v>2060</v>
      </c>
      <c r="C1345" s="33">
        <v>1106904</v>
      </c>
      <c r="D1345" s="33" t="s">
        <v>2060</v>
      </c>
      <c r="E1345" s="33" t="s">
        <v>8836</v>
      </c>
      <c r="F1345" s="33" t="s">
        <v>3389</v>
      </c>
      <c r="G1345" s="33" t="s">
        <v>3488</v>
      </c>
      <c r="H1345" t="s">
        <v>8837</v>
      </c>
      <c r="I1345" s="2">
        <v>213617320</v>
      </c>
      <c r="J1345" s="33" t="s">
        <v>8838</v>
      </c>
      <c r="K1345" s="33" t="s">
        <v>6688</v>
      </c>
      <c r="L1345" s="33" t="s">
        <v>3416</v>
      </c>
      <c r="M1345" s="33" t="s">
        <v>3416</v>
      </c>
      <c r="N1345" s="33" t="s">
        <v>8839</v>
      </c>
      <c r="O1345" s="33" t="s">
        <v>3386</v>
      </c>
      <c r="P1345" s="33" t="s">
        <v>497</v>
      </c>
      <c r="Q1345" s="33" t="s">
        <v>8175</v>
      </c>
      <c r="R1345" s="33" t="s">
        <v>8098</v>
      </c>
      <c r="U1345" s="39" t="s">
        <v>3399</v>
      </c>
    </row>
    <row r="1346" spans="1:21" x14ac:dyDescent="0.35">
      <c r="A1346" s="33">
        <v>523860</v>
      </c>
      <c r="B1346" s="33" t="s">
        <v>1519</v>
      </c>
      <c r="C1346" s="33">
        <v>1107657</v>
      </c>
      <c r="D1346" s="33" t="s">
        <v>1519</v>
      </c>
      <c r="E1346" s="33" t="s">
        <v>8840</v>
      </c>
      <c r="F1346" s="33" t="s">
        <v>3389</v>
      </c>
      <c r="G1346" s="33" t="s">
        <v>3488</v>
      </c>
      <c r="H1346" t="s">
        <v>8841</v>
      </c>
      <c r="I1346" s="2">
        <v>219375774</v>
      </c>
      <c r="J1346" s="33" t="s">
        <v>8842</v>
      </c>
      <c r="K1346" s="33" t="s">
        <v>7132</v>
      </c>
      <c r="L1346" s="33" t="s">
        <v>7125</v>
      </c>
      <c r="M1346" s="33" t="s">
        <v>3416</v>
      </c>
      <c r="N1346" s="33" t="s">
        <v>8843</v>
      </c>
      <c r="O1346" s="33" t="s">
        <v>3386</v>
      </c>
      <c r="P1346" s="33" t="s">
        <v>527</v>
      </c>
      <c r="Q1346" s="33" t="s">
        <v>8175</v>
      </c>
      <c r="R1346" s="33" t="s">
        <v>8098</v>
      </c>
      <c r="U1346" s="39" t="s">
        <v>3399</v>
      </c>
    </row>
    <row r="1347" spans="1:21" x14ac:dyDescent="0.35">
      <c r="A1347" s="33">
        <v>523872</v>
      </c>
      <c r="B1347" s="33" t="s">
        <v>1539</v>
      </c>
      <c r="C1347" s="33">
        <v>1114754</v>
      </c>
      <c r="D1347" s="33" t="s">
        <v>1539</v>
      </c>
      <c r="E1347" s="33" t="s">
        <v>8844</v>
      </c>
      <c r="F1347" s="33" t="s">
        <v>3389</v>
      </c>
      <c r="G1347" s="33" t="s">
        <v>3488</v>
      </c>
      <c r="H1347" t="s">
        <v>8845</v>
      </c>
      <c r="I1347" s="2">
        <v>219500592</v>
      </c>
      <c r="J1347" s="33" t="s">
        <v>8846</v>
      </c>
      <c r="K1347" s="33" t="s">
        <v>8847</v>
      </c>
      <c r="L1347" s="33" t="s">
        <v>6645</v>
      </c>
      <c r="M1347" s="33" t="s">
        <v>3416</v>
      </c>
      <c r="N1347" s="33" t="s">
        <v>8848</v>
      </c>
      <c r="O1347" s="33" t="s">
        <v>3386</v>
      </c>
      <c r="P1347" s="33" t="s">
        <v>527</v>
      </c>
      <c r="Q1347" s="33" t="s">
        <v>8175</v>
      </c>
      <c r="R1347" s="33" t="s">
        <v>8098</v>
      </c>
      <c r="U1347" s="39" t="s">
        <v>3399</v>
      </c>
    </row>
    <row r="1348" spans="1:21" x14ac:dyDescent="0.35">
      <c r="A1348" s="33">
        <v>523896</v>
      </c>
      <c r="B1348" s="33" t="s">
        <v>1520</v>
      </c>
      <c r="C1348" s="33">
        <v>1113387</v>
      </c>
      <c r="D1348" s="33" t="s">
        <v>1520</v>
      </c>
      <c r="E1348" s="33" t="s">
        <v>8849</v>
      </c>
      <c r="F1348" s="33" t="s">
        <v>3389</v>
      </c>
      <c r="G1348" s="33" t="s">
        <v>3488</v>
      </c>
      <c r="H1348" t="s">
        <v>8850</v>
      </c>
      <c r="I1348" s="2" t="s">
        <v>8851</v>
      </c>
      <c r="J1348" s="33" t="s">
        <v>8852</v>
      </c>
      <c r="K1348" s="33" t="s">
        <v>6894</v>
      </c>
      <c r="L1348" s="33" t="s">
        <v>6891</v>
      </c>
      <c r="M1348" s="33" t="s">
        <v>3416</v>
      </c>
      <c r="N1348" s="33" t="s">
        <v>8853</v>
      </c>
      <c r="O1348" s="33" t="s">
        <v>3386</v>
      </c>
      <c r="P1348" s="33" t="s">
        <v>125</v>
      </c>
      <c r="Q1348" s="33" t="s">
        <v>8175</v>
      </c>
      <c r="R1348" s="33" t="s">
        <v>8098</v>
      </c>
      <c r="U1348" s="39" t="s">
        <v>3399</v>
      </c>
    </row>
    <row r="1349" spans="1:21" x14ac:dyDescent="0.35">
      <c r="A1349" s="33">
        <v>523902</v>
      </c>
      <c r="B1349" s="33" t="s">
        <v>1743</v>
      </c>
      <c r="C1349" s="33">
        <v>1110958</v>
      </c>
      <c r="D1349" s="33" t="s">
        <v>1743</v>
      </c>
      <c r="E1349" s="33" t="s">
        <v>8854</v>
      </c>
      <c r="F1349" s="33" t="s">
        <v>3370</v>
      </c>
      <c r="G1349" s="33" t="s">
        <v>3488</v>
      </c>
      <c r="H1349" t="s">
        <v>8855</v>
      </c>
      <c r="I1349" s="2">
        <v>214141455</v>
      </c>
      <c r="J1349" s="33" t="s">
        <v>8856</v>
      </c>
      <c r="K1349" s="33" t="s">
        <v>7602</v>
      </c>
      <c r="L1349" s="33" t="s">
        <v>3485</v>
      </c>
      <c r="M1349" s="33" t="s">
        <v>3416</v>
      </c>
      <c r="N1349" s="33" t="s">
        <v>8857</v>
      </c>
      <c r="O1349" s="33" t="s">
        <v>3386</v>
      </c>
      <c r="P1349" s="33" t="s">
        <v>438</v>
      </c>
      <c r="Q1349" s="33" t="s">
        <v>8175</v>
      </c>
      <c r="R1349" s="33" t="s">
        <v>8098</v>
      </c>
      <c r="U1349" s="39" t="s">
        <v>3399</v>
      </c>
    </row>
    <row r="1350" spans="1:21" x14ac:dyDescent="0.35">
      <c r="A1350" s="33">
        <v>523914</v>
      </c>
      <c r="B1350" s="33" t="s">
        <v>2068</v>
      </c>
      <c r="C1350" s="33">
        <v>1106296</v>
      </c>
      <c r="D1350" s="33" t="s">
        <v>2068</v>
      </c>
      <c r="E1350" s="33" t="s">
        <v>8858</v>
      </c>
      <c r="F1350" s="33" t="s">
        <v>3389</v>
      </c>
      <c r="G1350" s="33" t="s">
        <v>3488</v>
      </c>
      <c r="H1350" t="s">
        <v>8859</v>
      </c>
      <c r="I1350" s="2" t="s">
        <v>8860</v>
      </c>
      <c r="J1350" s="33" t="s">
        <v>8861</v>
      </c>
      <c r="K1350" s="33" t="s">
        <v>6688</v>
      </c>
      <c r="L1350" s="33" t="s">
        <v>3416</v>
      </c>
      <c r="M1350" s="33" t="s">
        <v>3416</v>
      </c>
      <c r="N1350" s="33" t="s">
        <v>8862</v>
      </c>
      <c r="O1350" s="33" t="s">
        <v>3386</v>
      </c>
      <c r="P1350" s="33" t="s">
        <v>497</v>
      </c>
      <c r="Q1350" s="33" t="s">
        <v>8175</v>
      </c>
      <c r="R1350" s="33" t="s">
        <v>8098</v>
      </c>
      <c r="U1350" s="39" t="s">
        <v>3399</v>
      </c>
    </row>
    <row r="1351" spans="1:21" x14ac:dyDescent="0.35">
      <c r="A1351" s="33">
        <v>523926</v>
      </c>
      <c r="B1351" s="33" t="s">
        <v>2076</v>
      </c>
      <c r="C1351" s="33">
        <v>1106811</v>
      </c>
      <c r="D1351" s="33" t="s">
        <v>2076</v>
      </c>
      <c r="E1351" s="33" t="s">
        <v>8863</v>
      </c>
      <c r="F1351" s="33" t="s">
        <v>3389</v>
      </c>
      <c r="G1351" s="33" t="s">
        <v>3488</v>
      </c>
      <c r="H1351" t="s">
        <v>8864</v>
      </c>
      <c r="I1351" s="2">
        <v>218149522</v>
      </c>
      <c r="J1351" s="33" t="s">
        <v>8865</v>
      </c>
      <c r="K1351" s="33" t="s">
        <v>6688</v>
      </c>
      <c r="L1351" s="33" t="s">
        <v>3416</v>
      </c>
      <c r="M1351" s="33" t="s">
        <v>3416</v>
      </c>
      <c r="N1351" s="33" t="s">
        <v>8866</v>
      </c>
      <c r="O1351" s="33" t="s">
        <v>3386</v>
      </c>
      <c r="P1351" s="33" t="s">
        <v>497</v>
      </c>
      <c r="Q1351" s="33" t="s">
        <v>8175</v>
      </c>
      <c r="R1351" s="33" t="s">
        <v>8098</v>
      </c>
      <c r="U1351" s="39" t="s">
        <v>3399</v>
      </c>
    </row>
    <row r="1352" spans="1:21" x14ac:dyDescent="0.35">
      <c r="A1352" s="33">
        <v>523938</v>
      </c>
      <c r="B1352" s="33" t="s">
        <v>930</v>
      </c>
      <c r="C1352" s="33">
        <v>1214536</v>
      </c>
      <c r="D1352" s="33" t="s">
        <v>930</v>
      </c>
      <c r="E1352" s="33" t="s">
        <v>8867</v>
      </c>
      <c r="F1352" s="33" t="s">
        <v>3389</v>
      </c>
      <c r="G1352" s="33" t="s">
        <v>3488</v>
      </c>
      <c r="H1352" t="s">
        <v>8868</v>
      </c>
      <c r="I1352" s="2">
        <v>245331218</v>
      </c>
      <c r="J1352" s="33" t="s">
        <v>8869</v>
      </c>
      <c r="K1352" s="33" t="s">
        <v>3717</v>
      </c>
      <c r="L1352" s="33" t="s">
        <v>3520</v>
      </c>
      <c r="M1352" s="33" t="s">
        <v>3520</v>
      </c>
      <c r="N1352" s="33" t="s">
        <v>8870</v>
      </c>
      <c r="O1352" s="33" t="s">
        <v>3495</v>
      </c>
      <c r="P1352" s="33" t="s">
        <v>166</v>
      </c>
      <c r="Q1352" s="33" t="s">
        <v>8175</v>
      </c>
      <c r="R1352" s="33" t="s">
        <v>8098</v>
      </c>
      <c r="U1352" s="39" t="s">
        <v>3399</v>
      </c>
    </row>
    <row r="1353" spans="1:21" x14ac:dyDescent="0.35">
      <c r="A1353" s="33">
        <v>523940</v>
      </c>
      <c r="B1353" s="33" t="s">
        <v>957</v>
      </c>
      <c r="C1353" s="33">
        <v>1213652</v>
      </c>
      <c r="D1353" s="33" t="s">
        <v>957</v>
      </c>
      <c r="E1353" s="33" t="s">
        <v>8871</v>
      </c>
      <c r="F1353" s="33" t="s">
        <v>3389</v>
      </c>
      <c r="G1353" s="33" t="s">
        <v>3488</v>
      </c>
      <c r="H1353" t="s">
        <v>8872</v>
      </c>
      <c r="I1353" s="2">
        <v>242202798</v>
      </c>
      <c r="J1353" s="33" t="s">
        <v>8873</v>
      </c>
      <c r="K1353" s="33" t="s">
        <v>3895</v>
      </c>
      <c r="L1353" s="33" t="s">
        <v>3892</v>
      </c>
      <c r="M1353" s="33" t="s">
        <v>3520</v>
      </c>
      <c r="N1353" s="33" t="s">
        <v>8874</v>
      </c>
      <c r="O1353" s="33" t="s">
        <v>3495</v>
      </c>
      <c r="P1353" s="33" t="s">
        <v>166</v>
      </c>
      <c r="Q1353" s="33" t="s">
        <v>8175</v>
      </c>
      <c r="R1353" s="33" t="s">
        <v>8098</v>
      </c>
      <c r="U1353" s="39" t="s">
        <v>3399</v>
      </c>
    </row>
    <row r="1354" spans="1:21" x14ac:dyDescent="0.35">
      <c r="A1354" s="33">
        <v>523951</v>
      </c>
      <c r="B1354" s="33" t="s">
        <v>983</v>
      </c>
      <c r="C1354" s="33">
        <v>1207134</v>
      </c>
      <c r="D1354" s="33" t="s">
        <v>983</v>
      </c>
      <c r="E1354" s="33" t="s">
        <v>8875</v>
      </c>
      <c r="F1354" s="33" t="s">
        <v>3389</v>
      </c>
      <c r="G1354" s="33" t="s">
        <v>3488</v>
      </c>
      <c r="H1354" t="s">
        <v>8876</v>
      </c>
      <c r="I1354" s="2">
        <v>268629966</v>
      </c>
      <c r="J1354" s="33" t="s">
        <v>8877</v>
      </c>
      <c r="K1354" s="33" t="s">
        <v>3518</v>
      </c>
      <c r="L1354" s="33" t="s">
        <v>3519</v>
      </c>
      <c r="M1354" s="33" t="s">
        <v>3520</v>
      </c>
      <c r="N1354" s="33" t="s">
        <v>8878</v>
      </c>
      <c r="O1354" s="33" t="s">
        <v>3495</v>
      </c>
      <c r="P1354" s="33" t="s">
        <v>166</v>
      </c>
      <c r="Q1354" s="33" t="s">
        <v>8175</v>
      </c>
      <c r="R1354" s="33" t="s">
        <v>8098</v>
      </c>
      <c r="U1354" s="39" t="s">
        <v>3399</v>
      </c>
    </row>
    <row r="1355" spans="1:21" x14ac:dyDescent="0.35">
      <c r="A1355" s="33">
        <v>523963</v>
      </c>
      <c r="B1355" s="33" t="s">
        <v>2345</v>
      </c>
      <c r="C1355" s="33">
        <v>1312121</v>
      </c>
      <c r="D1355" s="33" t="s">
        <v>2345</v>
      </c>
      <c r="E1355" s="33" t="s">
        <v>8879</v>
      </c>
      <c r="F1355" s="33" t="s">
        <v>3389</v>
      </c>
      <c r="G1355" s="33" t="s">
        <v>3488</v>
      </c>
      <c r="H1355" t="s">
        <v>8880</v>
      </c>
      <c r="I1355" s="2">
        <v>225500901</v>
      </c>
      <c r="J1355" s="33" t="s">
        <v>8881</v>
      </c>
      <c r="K1355" s="33" t="s">
        <v>4304</v>
      </c>
      <c r="L1355" s="33" t="s">
        <v>131</v>
      </c>
      <c r="M1355" s="33" t="s">
        <v>131</v>
      </c>
      <c r="N1355" s="33" t="s">
        <v>8882</v>
      </c>
      <c r="O1355" s="33" t="s">
        <v>3377</v>
      </c>
      <c r="P1355" s="33" t="s">
        <v>131</v>
      </c>
      <c r="Q1355" s="33" t="s">
        <v>8175</v>
      </c>
      <c r="R1355" s="33" t="s">
        <v>3379</v>
      </c>
      <c r="T1355" s="2" t="s">
        <v>64</v>
      </c>
      <c r="U1355" s="39" t="s">
        <v>64</v>
      </c>
    </row>
    <row r="1356" spans="1:21" x14ac:dyDescent="0.35">
      <c r="A1356" s="33">
        <v>523975</v>
      </c>
      <c r="B1356" s="33" t="s">
        <v>1736</v>
      </c>
      <c r="C1356" s="33">
        <v>1305314</v>
      </c>
      <c r="D1356" s="33" t="s">
        <v>1736</v>
      </c>
      <c r="E1356" s="33" t="s">
        <v>8883</v>
      </c>
      <c r="F1356" s="33" t="s">
        <v>3389</v>
      </c>
      <c r="G1356" s="33" t="s">
        <v>3488</v>
      </c>
      <c r="H1356" t="s">
        <v>8884</v>
      </c>
      <c r="I1356" s="2">
        <v>255912230</v>
      </c>
      <c r="J1356" s="33" t="s">
        <v>8885</v>
      </c>
      <c r="K1356" s="33" t="s">
        <v>4856</v>
      </c>
      <c r="L1356" s="33" t="s">
        <v>4284</v>
      </c>
      <c r="M1356" s="33" t="s">
        <v>131</v>
      </c>
      <c r="N1356" s="33" t="s">
        <v>8886</v>
      </c>
      <c r="O1356" s="33" t="s">
        <v>3377</v>
      </c>
      <c r="P1356" s="33" t="s">
        <v>132</v>
      </c>
      <c r="Q1356" s="33" t="s">
        <v>8175</v>
      </c>
      <c r="R1356" s="33" t="s">
        <v>8887</v>
      </c>
      <c r="U1356" s="39" t="s">
        <v>3399</v>
      </c>
    </row>
    <row r="1357" spans="1:21" x14ac:dyDescent="0.35">
      <c r="A1357" s="33">
        <v>523987</v>
      </c>
      <c r="B1357" s="33" t="s">
        <v>1750</v>
      </c>
      <c r="C1357" s="33">
        <v>1310820</v>
      </c>
      <c r="D1357" s="33" t="s">
        <v>1750</v>
      </c>
      <c r="E1357" s="33" t="s">
        <v>8888</v>
      </c>
      <c r="F1357" s="33" t="s">
        <v>3389</v>
      </c>
      <c r="G1357" s="33" t="s">
        <v>3488</v>
      </c>
      <c r="H1357" t="s">
        <v>8889</v>
      </c>
      <c r="I1357" s="2">
        <v>255781995</v>
      </c>
      <c r="J1357" s="33" t="s">
        <v>8890</v>
      </c>
      <c r="K1357" s="33" t="s">
        <v>4870</v>
      </c>
      <c r="L1357" s="33" t="s">
        <v>4488</v>
      </c>
      <c r="M1357" s="33" t="s">
        <v>131</v>
      </c>
      <c r="N1357" s="33" t="s">
        <v>8891</v>
      </c>
      <c r="O1357" s="33" t="s">
        <v>3377</v>
      </c>
      <c r="P1357" s="33" t="s">
        <v>132</v>
      </c>
      <c r="Q1357" s="33" t="s">
        <v>8175</v>
      </c>
      <c r="R1357" s="33" t="s">
        <v>8098</v>
      </c>
      <c r="U1357" s="39" t="s">
        <v>3399</v>
      </c>
    </row>
    <row r="1358" spans="1:21" x14ac:dyDescent="0.35">
      <c r="A1358" s="33">
        <v>524001</v>
      </c>
      <c r="B1358" s="33" t="s">
        <v>2347</v>
      </c>
      <c r="C1358" s="33">
        <v>1316923</v>
      </c>
      <c r="D1358" s="33" t="s">
        <v>2347</v>
      </c>
      <c r="E1358" s="33" t="s">
        <v>8892</v>
      </c>
      <c r="F1358" s="33" t="s">
        <v>3389</v>
      </c>
      <c r="G1358" s="33" t="s">
        <v>3488</v>
      </c>
      <c r="H1358" t="s">
        <v>8893</v>
      </c>
      <c r="I1358" s="2" t="s">
        <v>8894</v>
      </c>
      <c r="J1358" s="33" t="s">
        <v>8895</v>
      </c>
      <c r="K1358" s="33" t="s">
        <v>5321</v>
      </c>
      <c r="L1358" s="33" t="s">
        <v>4310</v>
      </c>
      <c r="M1358" s="33" t="s">
        <v>131</v>
      </c>
      <c r="N1358" s="33" t="s">
        <v>8896</v>
      </c>
      <c r="O1358" s="33" t="s">
        <v>3377</v>
      </c>
      <c r="P1358" s="33" t="s">
        <v>131</v>
      </c>
      <c r="Q1358" s="33" t="s">
        <v>8175</v>
      </c>
      <c r="R1358" s="33" t="s">
        <v>8184</v>
      </c>
      <c r="U1358" s="39" t="s">
        <v>3399</v>
      </c>
    </row>
    <row r="1359" spans="1:21" x14ac:dyDescent="0.35">
      <c r="A1359" s="33">
        <v>524013</v>
      </c>
      <c r="B1359" s="33" t="s">
        <v>2349</v>
      </c>
      <c r="C1359" s="33">
        <v>1317009</v>
      </c>
      <c r="D1359" s="33" t="s">
        <v>2349</v>
      </c>
      <c r="E1359" s="33" t="s">
        <v>8897</v>
      </c>
      <c r="F1359" s="33" t="s">
        <v>3389</v>
      </c>
      <c r="G1359" s="33" t="s">
        <v>3488</v>
      </c>
      <c r="H1359" t="s">
        <v>8898</v>
      </c>
      <c r="I1359" s="2">
        <v>227110249</v>
      </c>
      <c r="J1359" s="33" t="s">
        <v>8899</v>
      </c>
      <c r="K1359" s="33" t="s">
        <v>5330</v>
      </c>
      <c r="L1359" s="33" t="s">
        <v>4786</v>
      </c>
      <c r="M1359" s="33" t="s">
        <v>131</v>
      </c>
      <c r="N1359" s="33" t="s">
        <v>8900</v>
      </c>
      <c r="O1359" s="33" t="s">
        <v>3377</v>
      </c>
      <c r="P1359" s="33" t="s">
        <v>131</v>
      </c>
      <c r="Q1359" s="33" t="s">
        <v>8175</v>
      </c>
      <c r="R1359" s="33" t="s">
        <v>4578</v>
      </c>
      <c r="T1359" s="2" t="s">
        <v>64</v>
      </c>
      <c r="U1359" s="39" t="s">
        <v>64</v>
      </c>
    </row>
    <row r="1360" spans="1:21" x14ac:dyDescent="0.35">
      <c r="A1360" s="33">
        <v>524025</v>
      </c>
      <c r="B1360" s="33" t="s">
        <v>2351</v>
      </c>
      <c r="C1360" s="33">
        <v>1314955</v>
      </c>
      <c r="D1360" s="33" t="s">
        <v>2351</v>
      </c>
      <c r="E1360" s="33" t="s">
        <v>8901</v>
      </c>
      <c r="F1360" s="33" t="s">
        <v>3389</v>
      </c>
      <c r="G1360" s="33" t="s">
        <v>3488</v>
      </c>
      <c r="H1360" t="s">
        <v>8902</v>
      </c>
      <c r="I1360" s="2">
        <v>252808830</v>
      </c>
      <c r="J1360" s="33" t="s">
        <v>8903</v>
      </c>
      <c r="K1360" s="33" t="s">
        <v>8904</v>
      </c>
      <c r="L1360" s="33" t="s">
        <v>4671</v>
      </c>
      <c r="M1360" s="33" t="s">
        <v>131</v>
      </c>
      <c r="N1360" s="33" t="s">
        <v>8905</v>
      </c>
      <c r="O1360" s="33" t="s">
        <v>3377</v>
      </c>
      <c r="P1360" s="33" t="s">
        <v>131</v>
      </c>
      <c r="Q1360" s="33" t="s">
        <v>8175</v>
      </c>
      <c r="R1360" s="33" t="s">
        <v>8098</v>
      </c>
      <c r="U1360" s="39" t="s">
        <v>3399</v>
      </c>
    </row>
    <row r="1361" spans="1:21" x14ac:dyDescent="0.35">
      <c r="A1361" s="33">
        <v>524049</v>
      </c>
      <c r="B1361" s="33" t="s">
        <v>2353</v>
      </c>
      <c r="C1361" s="33">
        <v>1306718</v>
      </c>
      <c r="D1361" s="33" t="s">
        <v>2353</v>
      </c>
      <c r="E1361" s="33" t="s">
        <v>8906</v>
      </c>
      <c r="F1361" s="33" t="s">
        <v>3389</v>
      </c>
      <c r="G1361" s="33" t="s">
        <v>3488</v>
      </c>
      <c r="H1361" t="s">
        <v>8907</v>
      </c>
      <c r="I1361" s="2">
        <v>229823443</v>
      </c>
      <c r="J1361" s="33" t="s">
        <v>8908</v>
      </c>
      <c r="K1361" s="33" t="s">
        <v>5136</v>
      </c>
      <c r="L1361" s="33" t="s">
        <v>5137</v>
      </c>
      <c r="M1361" s="33" t="s">
        <v>131</v>
      </c>
      <c r="N1361" s="33" t="s">
        <v>8909</v>
      </c>
      <c r="O1361" s="33" t="s">
        <v>3377</v>
      </c>
      <c r="P1361" s="33" t="s">
        <v>131</v>
      </c>
      <c r="Q1361" s="33" t="s">
        <v>8175</v>
      </c>
      <c r="R1361" s="33" t="s">
        <v>3418</v>
      </c>
      <c r="T1361" s="2" t="s">
        <v>64</v>
      </c>
      <c r="U1361" s="39" t="s">
        <v>64</v>
      </c>
    </row>
    <row r="1362" spans="1:21" x14ac:dyDescent="0.35">
      <c r="A1362" s="33">
        <v>524050</v>
      </c>
      <c r="B1362" s="33" t="s">
        <v>2355</v>
      </c>
      <c r="C1362" s="33">
        <v>1317952</v>
      </c>
      <c r="D1362" s="33" t="s">
        <v>2355</v>
      </c>
      <c r="E1362" s="33" t="s">
        <v>8910</v>
      </c>
      <c r="F1362" s="33" t="s">
        <v>3389</v>
      </c>
      <c r="G1362" s="33" t="s">
        <v>3488</v>
      </c>
      <c r="H1362" t="s">
        <v>8911</v>
      </c>
      <c r="I1362" s="2">
        <v>223712213</v>
      </c>
      <c r="J1362" s="33" t="s">
        <v>8912</v>
      </c>
      <c r="K1362" s="33" t="s">
        <v>5330</v>
      </c>
      <c r="L1362" s="33" t="s">
        <v>4786</v>
      </c>
      <c r="M1362" s="33" t="s">
        <v>131</v>
      </c>
      <c r="N1362" s="33" t="s">
        <v>8913</v>
      </c>
      <c r="O1362" s="33" t="s">
        <v>3377</v>
      </c>
      <c r="P1362" s="33" t="s">
        <v>131</v>
      </c>
      <c r="Q1362" s="33" t="s">
        <v>8175</v>
      </c>
      <c r="R1362" s="33" t="s">
        <v>8098</v>
      </c>
      <c r="U1362" s="39" t="s">
        <v>3399</v>
      </c>
    </row>
    <row r="1363" spans="1:21" x14ac:dyDescent="0.35">
      <c r="A1363" s="33">
        <v>524062</v>
      </c>
      <c r="B1363" s="33" t="s">
        <v>2357</v>
      </c>
      <c r="C1363" s="33">
        <v>1312077</v>
      </c>
      <c r="D1363" s="33" t="s">
        <v>2357</v>
      </c>
      <c r="E1363" s="33" t="s">
        <v>8914</v>
      </c>
      <c r="F1363" s="33" t="s">
        <v>3389</v>
      </c>
      <c r="G1363" s="33" t="s">
        <v>3488</v>
      </c>
      <c r="H1363" t="s">
        <v>8915</v>
      </c>
      <c r="I1363" s="2">
        <v>226097403</v>
      </c>
      <c r="J1363" s="33" t="s">
        <v>8916</v>
      </c>
      <c r="K1363" s="33" t="s">
        <v>4304</v>
      </c>
      <c r="L1363" s="33" t="s">
        <v>131</v>
      </c>
      <c r="M1363" s="33" t="s">
        <v>131</v>
      </c>
      <c r="N1363" s="33" t="s">
        <v>8917</v>
      </c>
      <c r="O1363" s="33" t="s">
        <v>3377</v>
      </c>
      <c r="P1363" s="33" t="s">
        <v>131</v>
      </c>
      <c r="Q1363" s="33" t="s">
        <v>8175</v>
      </c>
      <c r="R1363" s="33" t="s">
        <v>8098</v>
      </c>
      <c r="U1363" s="39" t="s">
        <v>3399</v>
      </c>
    </row>
    <row r="1364" spans="1:21" x14ac:dyDescent="0.35">
      <c r="A1364" s="33">
        <v>524074</v>
      </c>
      <c r="B1364" s="33" t="s">
        <v>2359</v>
      </c>
      <c r="C1364" s="33">
        <v>1313520</v>
      </c>
      <c r="D1364" s="33" t="s">
        <v>2359</v>
      </c>
      <c r="E1364" s="33" t="s">
        <v>8918</v>
      </c>
      <c r="F1364" s="33" t="s">
        <v>3389</v>
      </c>
      <c r="G1364" s="33" t="s">
        <v>3488</v>
      </c>
      <c r="H1364" t="s">
        <v>8919</v>
      </c>
      <c r="I1364" s="2">
        <v>252614145</v>
      </c>
      <c r="J1364" s="33" t="s">
        <v>8920</v>
      </c>
      <c r="K1364" s="33" t="s">
        <v>5245</v>
      </c>
      <c r="L1364" s="33" t="s">
        <v>5246</v>
      </c>
      <c r="M1364" s="33" t="s">
        <v>131</v>
      </c>
      <c r="N1364" s="33" t="s">
        <v>8921</v>
      </c>
      <c r="O1364" s="33" t="s">
        <v>3377</v>
      </c>
      <c r="P1364" s="33" t="s">
        <v>131</v>
      </c>
      <c r="Q1364" s="33" t="s">
        <v>8175</v>
      </c>
      <c r="R1364" s="33" t="s">
        <v>8098</v>
      </c>
      <c r="U1364" s="39" t="s">
        <v>3399</v>
      </c>
    </row>
    <row r="1365" spans="1:21" x14ac:dyDescent="0.35">
      <c r="A1365" s="33">
        <v>524086</v>
      </c>
      <c r="B1365" s="33" t="s">
        <v>2361</v>
      </c>
      <c r="C1365" s="33">
        <v>1308715</v>
      </c>
      <c r="D1365" s="33" t="s">
        <v>2361</v>
      </c>
      <c r="E1365" s="33" t="s">
        <v>8922</v>
      </c>
      <c r="F1365" s="33" t="s">
        <v>3389</v>
      </c>
      <c r="G1365" s="33" t="s">
        <v>3488</v>
      </c>
      <c r="H1365" t="s">
        <v>8923</v>
      </c>
      <c r="I1365" s="2">
        <v>229962688</v>
      </c>
      <c r="J1365" s="33" t="s">
        <v>8924</v>
      </c>
      <c r="K1365" s="33" t="s">
        <v>4794</v>
      </c>
      <c r="L1365" s="33" t="s">
        <v>4299</v>
      </c>
      <c r="M1365" s="33" t="s">
        <v>131</v>
      </c>
      <c r="N1365" s="33" t="s">
        <v>8925</v>
      </c>
      <c r="O1365" s="33" t="s">
        <v>3377</v>
      </c>
      <c r="P1365" s="33" t="s">
        <v>131</v>
      </c>
      <c r="Q1365" s="33" t="s">
        <v>8175</v>
      </c>
      <c r="R1365" s="33" t="s">
        <v>8098</v>
      </c>
      <c r="U1365" s="39" t="s">
        <v>3399</v>
      </c>
    </row>
    <row r="1366" spans="1:21" x14ac:dyDescent="0.35">
      <c r="A1366" s="33">
        <v>524098</v>
      </c>
      <c r="B1366" s="33" t="s">
        <v>2363</v>
      </c>
      <c r="C1366" s="33">
        <v>1317673</v>
      </c>
      <c r="D1366" s="33" t="s">
        <v>2363</v>
      </c>
      <c r="E1366" s="33" t="s">
        <v>8926</v>
      </c>
      <c r="F1366" s="33" t="s">
        <v>3389</v>
      </c>
      <c r="G1366" s="33" t="s">
        <v>3488</v>
      </c>
      <c r="H1366" t="s">
        <v>8927</v>
      </c>
      <c r="I1366" s="2">
        <v>227840255</v>
      </c>
      <c r="J1366" s="33" t="s">
        <v>8928</v>
      </c>
      <c r="K1366" s="33" t="s">
        <v>5334</v>
      </c>
      <c r="L1366" s="33" t="s">
        <v>4786</v>
      </c>
      <c r="M1366" s="33" t="s">
        <v>131</v>
      </c>
      <c r="N1366" s="33" t="s">
        <v>8929</v>
      </c>
      <c r="O1366" s="33" t="s">
        <v>3377</v>
      </c>
      <c r="P1366" s="33" t="s">
        <v>131</v>
      </c>
      <c r="Q1366" s="33" t="s">
        <v>8175</v>
      </c>
      <c r="R1366" s="33" t="s">
        <v>8098</v>
      </c>
      <c r="U1366" s="39" t="s">
        <v>3399</v>
      </c>
    </row>
    <row r="1367" spans="1:21" x14ac:dyDescent="0.35">
      <c r="A1367" s="33">
        <v>524104</v>
      </c>
      <c r="B1367" s="33" t="s">
        <v>2365</v>
      </c>
      <c r="C1367" s="33">
        <v>1308379</v>
      </c>
      <c r="D1367" s="33" t="s">
        <v>2365</v>
      </c>
      <c r="E1367" s="33" t="s">
        <v>8930</v>
      </c>
      <c r="F1367" s="33" t="s">
        <v>3389</v>
      </c>
      <c r="G1367" s="33" t="s">
        <v>3488</v>
      </c>
      <c r="H1367" t="s">
        <v>8931</v>
      </c>
      <c r="I1367" s="2">
        <v>229376239</v>
      </c>
      <c r="J1367" s="33" t="s">
        <v>8932</v>
      </c>
      <c r="K1367" s="33" t="s">
        <v>4794</v>
      </c>
      <c r="L1367" s="33" t="s">
        <v>4299</v>
      </c>
      <c r="M1367" s="33" t="s">
        <v>131</v>
      </c>
      <c r="N1367" s="33" t="s">
        <v>8933</v>
      </c>
      <c r="O1367" s="33" t="s">
        <v>3377</v>
      </c>
      <c r="P1367" s="33" t="s">
        <v>131</v>
      </c>
      <c r="Q1367" s="33" t="s">
        <v>8175</v>
      </c>
      <c r="R1367" s="33" t="s">
        <v>8098</v>
      </c>
      <c r="U1367" s="39" t="s">
        <v>3399</v>
      </c>
    </row>
    <row r="1368" spans="1:21" x14ac:dyDescent="0.35">
      <c r="A1368" s="33">
        <v>524128</v>
      </c>
      <c r="B1368" s="33" t="s">
        <v>2367</v>
      </c>
      <c r="C1368" s="33">
        <v>1317506</v>
      </c>
      <c r="D1368" s="33" t="s">
        <v>2367</v>
      </c>
      <c r="E1368" s="33" t="s">
        <v>8934</v>
      </c>
      <c r="F1368" s="33" t="s">
        <v>3389</v>
      </c>
      <c r="G1368" s="33" t="s">
        <v>3488</v>
      </c>
      <c r="H1368" t="s">
        <v>8935</v>
      </c>
      <c r="I1368" s="2">
        <v>227533164</v>
      </c>
      <c r="J1368" s="33" t="s">
        <v>8936</v>
      </c>
      <c r="K1368" s="33" t="s">
        <v>5330</v>
      </c>
      <c r="L1368" s="33" t="s">
        <v>4786</v>
      </c>
      <c r="M1368" s="33" t="s">
        <v>131</v>
      </c>
      <c r="N1368" s="33" t="s">
        <v>8937</v>
      </c>
      <c r="O1368" s="33" t="s">
        <v>3377</v>
      </c>
      <c r="P1368" s="33" t="s">
        <v>131</v>
      </c>
      <c r="Q1368" s="33" t="s">
        <v>8175</v>
      </c>
      <c r="R1368" s="33" t="s">
        <v>8098</v>
      </c>
      <c r="U1368" s="39" t="s">
        <v>3399</v>
      </c>
    </row>
    <row r="1369" spans="1:21" x14ac:dyDescent="0.35">
      <c r="A1369" s="33">
        <v>524130</v>
      </c>
      <c r="B1369" s="33" t="s">
        <v>1744</v>
      </c>
      <c r="C1369" s="33">
        <v>1418017</v>
      </c>
      <c r="D1369" s="33" t="s">
        <v>1744</v>
      </c>
      <c r="E1369" s="33" t="s">
        <v>8938</v>
      </c>
      <c r="F1369" s="33" t="s">
        <v>3389</v>
      </c>
      <c r="G1369" s="33" t="s">
        <v>3488</v>
      </c>
      <c r="H1369" t="s">
        <v>8939</v>
      </c>
      <c r="I1369" s="2">
        <v>249313585</v>
      </c>
      <c r="J1369" s="33" t="s">
        <v>8940</v>
      </c>
      <c r="K1369" s="33" t="s">
        <v>7201</v>
      </c>
      <c r="L1369" s="33" t="s">
        <v>7202</v>
      </c>
      <c r="M1369" s="33" t="s">
        <v>3405</v>
      </c>
      <c r="N1369" s="33" t="s">
        <v>8941</v>
      </c>
      <c r="O1369" s="33" t="s">
        <v>3386</v>
      </c>
      <c r="P1369" s="33" t="s">
        <v>467</v>
      </c>
      <c r="Q1369" s="33" t="s">
        <v>8175</v>
      </c>
      <c r="R1369" s="33" t="s">
        <v>8098</v>
      </c>
      <c r="U1369" s="39" t="s">
        <v>3399</v>
      </c>
    </row>
    <row r="1370" spans="1:21" x14ac:dyDescent="0.35">
      <c r="A1370" s="33">
        <v>524153</v>
      </c>
      <c r="B1370" s="33" t="s">
        <v>1757</v>
      </c>
      <c r="C1370" s="33">
        <v>1419822</v>
      </c>
      <c r="D1370" s="33" t="s">
        <v>1757</v>
      </c>
      <c r="E1370" s="33" t="s">
        <v>8942</v>
      </c>
      <c r="F1370" s="33" t="s">
        <v>3389</v>
      </c>
      <c r="G1370" s="33" t="s">
        <v>3488</v>
      </c>
      <c r="H1370" t="s">
        <v>8943</v>
      </c>
      <c r="I1370" s="2">
        <v>249811783</v>
      </c>
      <c r="J1370" s="33" t="s">
        <v>8944</v>
      </c>
      <c r="K1370" s="33" t="s">
        <v>8945</v>
      </c>
      <c r="L1370" s="33" t="s">
        <v>6801</v>
      </c>
      <c r="M1370" s="33" t="s">
        <v>3405</v>
      </c>
      <c r="N1370" s="33" t="s">
        <v>8946</v>
      </c>
      <c r="O1370" s="33" t="s">
        <v>3386</v>
      </c>
      <c r="P1370" s="33" t="s">
        <v>467</v>
      </c>
      <c r="Q1370" s="33" t="s">
        <v>8175</v>
      </c>
      <c r="R1370" s="33" t="s">
        <v>8098</v>
      </c>
      <c r="U1370" s="39" t="s">
        <v>3399</v>
      </c>
    </row>
    <row r="1371" spans="1:21" x14ac:dyDescent="0.35">
      <c r="A1371" s="33">
        <v>524177</v>
      </c>
      <c r="B1371" s="33" t="s">
        <v>1770</v>
      </c>
      <c r="C1371" s="33">
        <v>1418478</v>
      </c>
      <c r="D1371" s="33" t="s">
        <v>1770</v>
      </c>
      <c r="E1371" s="33" t="s">
        <v>8947</v>
      </c>
      <c r="F1371" s="33" t="s">
        <v>3389</v>
      </c>
      <c r="G1371" s="33" t="s">
        <v>3488</v>
      </c>
      <c r="H1371" t="s">
        <v>8948</v>
      </c>
      <c r="I1371" s="2">
        <v>249314251</v>
      </c>
      <c r="J1371" s="33" t="s">
        <v>8949</v>
      </c>
      <c r="K1371" s="33" t="s">
        <v>7201</v>
      </c>
      <c r="L1371" s="33" t="s">
        <v>7202</v>
      </c>
      <c r="M1371" s="33" t="s">
        <v>3405</v>
      </c>
      <c r="N1371" s="33" t="s">
        <v>8950</v>
      </c>
      <c r="O1371" s="33" t="s">
        <v>3386</v>
      </c>
      <c r="P1371" s="33" t="s">
        <v>467</v>
      </c>
      <c r="Q1371" s="33" t="s">
        <v>8175</v>
      </c>
      <c r="R1371" s="33" t="s">
        <v>8098</v>
      </c>
      <c r="U1371" s="39" t="s">
        <v>3399</v>
      </c>
    </row>
    <row r="1372" spans="1:21" x14ac:dyDescent="0.35">
      <c r="A1372" s="33">
        <v>524189</v>
      </c>
      <c r="B1372" s="33" t="s">
        <v>1783</v>
      </c>
      <c r="C1372" s="33">
        <v>1402633</v>
      </c>
      <c r="D1372" s="33" t="s">
        <v>1783</v>
      </c>
      <c r="E1372" s="33" t="s">
        <v>8951</v>
      </c>
      <c r="F1372" s="33" t="s">
        <v>3389</v>
      </c>
      <c r="G1372" s="33" t="s">
        <v>3488</v>
      </c>
      <c r="H1372" t="s">
        <v>8952</v>
      </c>
      <c r="I1372" s="2">
        <v>249840022</v>
      </c>
      <c r="J1372" s="33" t="s">
        <v>8953</v>
      </c>
      <c r="K1372" s="33" t="s">
        <v>7738</v>
      </c>
      <c r="L1372" s="33" t="s">
        <v>7733</v>
      </c>
      <c r="M1372" s="33" t="s">
        <v>3405</v>
      </c>
      <c r="N1372" s="33" t="s">
        <v>8954</v>
      </c>
      <c r="O1372" s="33" t="s">
        <v>3386</v>
      </c>
      <c r="P1372" s="33" t="s">
        <v>467</v>
      </c>
      <c r="Q1372" s="33" t="s">
        <v>8175</v>
      </c>
      <c r="R1372" s="33" t="s">
        <v>8098</v>
      </c>
      <c r="U1372" s="39" t="s">
        <v>3399</v>
      </c>
    </row>
    <row r="1373" spans="1:21" x14ac:dyDescent="0.35">
      <c r="A1373" s="33">
        <v>524190</v>
      </c>
      <c r="B1373" s="33" t="s">
        <v>1796</v>
      </c>
      <c r="C1373" s="33">
        <v>1416706</v>
      </c>
      <c r="D1373" s="33" t="s">
        <v>1796</v>
      </c>
      <c r="E1373" s="33" t="s">
        <v>8955</v>
      </c>
      <c r="F1373" s="33" t="s">
        <v>3389</v>
      </c>
      <c r="G1373" s="33" t="s">
        <v>3488</v>
      </c>
      <c r="H1373" t="s">
        <v>8956</v>
      </c>
      <c r="I1373" s="2">
        <v>243327070</v>
      </c>
      <c r="J1373" s="33" t="s">
        <v>8957</v>
      </c>
      <c r="K1373" s="33" t="s">
        <v>6857</v>
      </c>
      <c r="L1373" s="33" t="s">
        <v>3405</v>
      </c>
      <c r="M1373" s="33" t="s">
        <v>3405</v>
      </c>
      <c r="N1373" s="33" t="s">
        <v>8958</v>
      </c>
      <c r="O1373" s="33" t="s">
        <v>3386</v>
      </c>
      <c r="P1373" s="33" t="s">
        <v>467</v>
      </c>
      <c r="Q1373" s="33" t="s">
        <v>8175</v>
      </c>
      <c r="R1373" s="33" t="s">
        <v>8098</v>
      </c>
      <c r="U1373" s="39" t="s">
        <v>3399</v>
      </c>
    </row>
    <row r="1374" spans="1:21" x14ac:dyDescent="0.35">
      <c r="A1374" s="33">
        <v>524219</v>
      </c>
      <c r="B1374" s="33" t="s">
        <v>2077</v>
      </c>
      <c r="C1374" s="33">
        <v>1508865</v>
      </c>
      <c r="D1374" s="33" t="s">
        <v>2077</v>
      </c>
      <c r="E1374" s="33" t="s">
        <v>8959</v>
      </c>
      <c r="F1374" s="33" t="s">
        <v>3389</v>
      </c>
      <c r="G1374" s="33" t="s">
        <v>3488</v>
      </c>
      <c r="H1374" t="s">
        <v>8960</v>
      </c>
      <c r="I1374" s="2">
        <v>212350235</v>
      </c>
      <c r="J1374" s="33" t="s">
        <v>8961</v>
      </c>
      <c r="K1374" s="33" t="s">
        <v>7147</v>
      </c>
      <c r="L1374" s="33" t="s">
        <v>3444</v>
      </c>
      <c r="M1374" s="33" t="s">
        <v>3394</v>
      </c>
      <c r="N1374" s="33" t="s">
        <v>8962</v>
      </c>
      <c r="O1374" s="33" t="s">
        <v>3386</v>
      </c>
      <c r="P1374" s="33" t="s">
        <v>584</v>
      </c>
      <c r="Q1374" s="33" t="s">
        <v>8175</v>
      </c>
      <c r="R1374" s="33" t="s">
        <v>8098</v>
      </c>
      <c r="U1374" s="39" t="s">
        <v>3399</v>
      </c>
    </row>
    <row r="1375" spans="1:21" x14ac:dyDescent="0.35">
      <c r="A1375" s="33">
        <v>524220</v>
      </c>
      <c r="B1375" s="33" t="s">
        <v>2085</v>
      </c>
      <c r="C1375" s="33">
        <v>1512342</v>
      </c>
      <c r="D1375" s="33" t="s">
        <v>2085</v>
      </c>
      <c r="E1375" s="33" t="s">
        <v>8963</v>
      </c>
      <c r="F1375" s="33" t="s">
        <v>3389</v>
      </c>
      <c r="G1375" s="33" t="s">
        <v>3488</v>
      </c>
      <c r="H1375" t="s">
        <v>8964</v>
      </c>
      <c r="I1375" s="2">
        <v>265529350</v>
      </c>
      <c r="J1375" s="33" t="s">
        <v>8965</v>
      </c>
      <c r="K1375" s="33" t="s">
        <v>7099</v>
      </c>
      <c r="L1375" s="33" t="s">
        <v>3394</v>
      </c>
      <c r="M1375" s="33" t="s">
        <v>3394</v>
      </c>
      <c r="N1375" s="33" t="s">
        <v>7869</v>
      </c>
      <c r="O1375" s="33" t="s">
        <v>3386</v>
      </c>
      <c r="P1375" s="33" t="s">
        <v>584</v>
      </c>
      <c r="Q1375" s="33" t="s">
        <v>8175</v>
      </c>
      <c r="R1375" s="33" t="s">
        <v>8098</v>
      </c>
      <c r="U1375" s="39" t="s">
        <v>3399</v>
      </c>
    </row>
    <row r="1376" spans="1:21" x14ac:dyDescent="0.35">
      <c r="A1376" s="33">
        <v>524268</v>
      </c>
      <c r="B1376" s="33" t="s">
        <v>1143</v>
      </c>
      <c r="C1376" s="33">
        <v>1602049</v>
      </c>
      <c r="D1376" s="33" t="s">
        <v>1143</v>
      </c>
      <c r="E1376" s="33" t="s">
        <v>8966</v>
      </c>
      <c r="F1376" s="33" t="s">
        <v>3389</v>
      </c>
      <c r="G1376" s="33" t="s">
        <v>3488</v>
      </c>
      <c r="H1376" t="s">
        <v>8967</v>
      </c>
      <c r="I1376" s="2">
        <v>258951165</v>
      </c>
      <c r="J1376" s="33" t="s">
        <v>8968</v>
      </c>
      <c r="K1376" s="33" t="s">
        <v>5429</v>
      </c>
      <c r="L1376" s="33" t="s">
        <v>5426</v>
      </c>
      <c r="M1376" s="33" t="s">
        <v>784</v>
      </c>
      <c r="N1376" s="33" t="s">
        <v>8969</v>
      </c>
      <c r="O1376" s="33" t="s">
        <v>3377</v>
      </c>
      <c r="P1376" s="33" t="s">
        <v>784</v>
      </c>
      <c r="Q1376" s="33" t="s">
        <v>8175</v>
      </c>
      <c r="R1376" s="33" t="s">
        <v>8098</v>
      </c>
      <c r="U1376" s="39" t="s">
        <v>3399</v>
      </c>
    </row>
    <row r="1377" spans="1:21" x14ac:dyDescent="0.35">
      <c r="A1377" s="33">
        <v>524270</v>
      </c>
      <c r="B1377" s="33" t="s">
        <v>1169</v>
      </c>
      <c r="C1377" s="33">
        <v>1609671</v>
      </c>
      <c r="D1377" s="33" t="s">
        <v>1169</v>
      </c>
      <c r="E1377" s="33" t="s">
        <v>8970</v>
      </c>
      <c r="F1377" s="33" t="s">
        <v>3389</v>
      </c>
      <c r="G1377" s="33" t="s">
        <v>3488</v>
      </c>
      <c r="H1377" t="s">
        <v>8971</v>
      </c>
      <c r="I1377" s="2">
        <v>258806130</v>
      </c>
      <c r="J1377" s="33" t="s">
        <v>8972</v>
      </c>
      <c r="K1377" s="33" t="s">
        <v>4177</v>
      </c>
      <c r="L1377" s="33" t="s">
        <v>784</v>
      </c>
      <c r="M1377" s="33" t="s">
        <v>784</v>
      </c>
      <c r="N1377" s="33" t="s">
        <v>8973</v>
      </c>
      <c r="O1377" s="33" t="s">
        <v>3377</v>
      </c>
      <c r="P1377" s="33" t="s">
        <v>784</v>
      </c>
      <c r="Q1377" s="33" t="s">
        <v>8175</v>
      </c>
      <c r="R1377" s="33" t="s">
        <v>8098</v>
      </c>
      <c r="U1377" s="39" t="s">
        <v>3399</v>
      </c>
    </row>
    <row r="1378" spans="1:21" x14ac:dyDescent="0.35">
      <c r="A1378" s="33">
        <v>524293</v>
      </c>
      <c r="B1378" s="33" t="s">
        <v>1456</v>
      </c>
      <c r="C1378" s="33">
        <v>1823244</v>
      </c>
      <c r="D1378" s="33" t="s">
        <v>1456</v>
      </c>
      <c r="E1378" s="33" t="s">
        <v>8974</v>
      </c>
      <c r="F1378" s="33" t="s">
        <v>3389</v>
      </c>
      <c r="G1378" s="33" t="s">
        <v>3488</v>
      </c>
      <c r="H1378" t="s">
        <v>8975</v>
      </c>
      <c r="I1378" s="2">
        <v>232423677</v>
      </c>
      <c r="J1378" s="33" t="s">
        <v>8976</v>
      </c>
      <c r="K1378" s="33" t="s">
        <v>5923</v>
      </c>
      <c r="L1378" s="33" t="s">
        <v>120</v>
      </c>
      <c r="M1378" s="33" t="s">
        <v>120</v>
      </c>
      <c r="N1378" s="33" t="s">
        <v>8977</v>
      </c>
      <c r="O1378" s="33" t="s">
        <v>5707</v>
      </c>
      <c r="P1378" s="33" t="s">
        <v>120</v>
      </c>
      <c r="Q1378" s="33" t="s">
        <v>8175</v>
      </c>
      <c r="R1378" s="33" t="s">
        <v>8098</v>
      </c>
      <c r="U1378" s="39" t="s">
        <v>3399</v>
      </c>
    </row>
    <row r="1379" spans="1:21" x14ac:dyDescent="0.35">
      <c r="A1379" s="33">
        <v>524300</v>
      </c>
      <c r="B1379" s="33" t="s">
        <v>2093</v>
      </c>
      <c r="C1379" s="33">
        <v>1512542</v>
      </c>
      <c r="D1379" s="33" t="s">
        <v>2093</v>
      </c>
      <c r="E1379" s="33" t="s">
        <v>8978</v>
      </c>
      <c r="F1379" s="33" t="s">
        <v>3389</v>
      </c>
      <c r="G1379" s="33" t="s">
        <v>3488</v>
      </c>
      <c r="H1379" t="s">
        <v>8979</v>
      </c>
      <c r="I1379" s="2">
        <v>265236463</v>
      </c>
      <c r="J1379" s="33" t="s">
        <v>8980</v>
      </c>
      <c r="K1379" s="33" t="s">
        <v>7099</v>
      </c>
      <c r="L1379" s="33" t="s">
        <v>3394</v>
      </c>
      <c r="M1379" s="33" t="s">
        <v>3394</v>
      </c>
      <c r="N1379" s="33" t="s">
        <v>8981</v>
      </c>
      <c r="O1379" s="33" t="s">
        <v>3386</v>
      </c>
      <c r="P1379" s="33" t="s">
        <v>584</v>
      </c>
      <c r="Q1379" s="33" t="s">
        <v>8175</v>
      </c>
      <c r="R1379" s="33" t="s">
        <v>8098</v>
      </c>
      <c r="U1379" s="39" t="s">
        <v>3399</v>
      </c>
    </row>
    <row r="1380" spans="1:21" x14ac:dyDescent="0.35">
      <c r="A1380" s="33">
        <v>524311</v>
      </c>
      <c r="B1380" s="33" t="s">
        <v>1756</v>
      </c>
      <c r="C1380" s="33">
        <v>1105904</v>
      </c>
      <c r="D1380" s="33" t="s">
        <v>1756</v>
      </c>
      <c r="E1380" s="33" t="s">
        <v>8982</v>
      </c>
      <c r="F1380" s="33" t="s">
        <v>3389</v>
      </c>
      <c r="G1380" s="33" t="s">
        <v>3488</v>
      </c>
      <c r="H1380" t="s">
        <v>8983</v>
      </c>
      <c r="I1380" s="2">
        <v>214528070</v>
      </c>
      <c r="J1380" s="33" t="s">
        <v>8984</v>
      </c>
      <c r="K1380" s="33" t="s">
        <v>6974</v>
      </c>
      <c r="L1380" s="33" t="s">
        <v>6927</v>
      </c>
      <c r="M1380" s="33" t="s">
        <v>3416</v>
      </c>
      <c r="N1380" s="33" t="s">
        <v>8985</v>
      </c>
      <c r="O1380" s="33" t="s">
        <v>3386</v>
      </c>
      <c r="P1380" s="33" t="s">
        <v>438</v>
      </c>
      <c r="Q1380" s="33" t="s">
        <v>8175</v>
      </c>
      <c r="R1380" s="33" t="s">
        <v>8098</v>
      </c>
      <c r="U1380" s="39" t="s">
        <v>3399</v>
      </c>
    </row>
    <row r="1381" spans="1:21" x14ac:dyDescent="0.35">
      <c r="A1381" s="33">
        <v>524323</v>
      </c>
      <c r="B1381" s="33" t="s">
        <v>2369</v>
      </c>
      <c r="C1381" s="33">
        <v>1317663</v>
      </c>
      <c r="D1381" s="33" t="s">
        <v>2369</v>
      </c>
      <c r="E1381" s="33" t="s">
        <v>8986</v>
      </c>
      <c r="F1381" s="33" t="s">
        <v>3389</v>
      </c>
      <c r="G1381" s="33" t="s">
        <v>3488</v>
      </c>
      <c r="H1381" t="s">
        <v>8987</v>
      </c>
      <c r="I1381" s="2" t="s">
        <v>8988</v>
      </c>
      <c r="J1381" s="33" t="s">
        <v>8989</v>
      </c>
      <c r="K1381" s="33" t="s">
        <v>5330</v>
      </c>
      <c r="L1381" s="33" t="s">
        <v>4786</v>
      </c>
      <c r="M1381" s="33" t="s">
        <v>131</v>
      </c>
      <c r="N1381" s="33" t="s">
        <v>8525</v>
      </c>
      <c r="O1381" s="33" t="s">
        <v>3377</v>
      </c>
      <c r="P1381" s="33" t="s">
        <v>131</v>
      </c>
      <c r="Q1381" s="33" t="s">
        <v>8175</v>
      </c>
      <c r="R1381" s="33" t="s">
        <v>8184</v>
      </c>
      <c r="U1381" s="39" t="s">
        <v>3399</v>
      </c>
    </row>
    <row r="1382" spans="1:21" x14ac:dyDescent="0.35">
      <c r="A1382" s="33">
        <v>524347</v>
      </c>
      <c r="B1382" s="33" t="s">
        <v>2371</v>
      </c>
      <c r="C1382" s="33">
        <v>1312907</v>
      </c>
      <c r="D1382" s="33" t="s">
        <v>2371</v>
      </c>
      <c r="E1382" s="33" t="s">
        <v>8990</v>
      </c>
      <c r="F1382" s="33" t="s">
        <v>3389</v>
      </c>
      <c r="G1382" s="33" t="s">
        <v>3488</v>
      </c>
      <c r="H1382" t="s">
        <v>8991</v>
      </c>
      <c r="I1382" s="2">
        <v>222000757</v>
      </c>
      <c r="J1382" s="33" t="s">
        <v>8992</v>
      </c>
      <c r="K1382" s="33" t="s">
        <v>5330</v>
      </c>
      <c r="L1382" s="33" t="s">
        <v>4786</v>
      </c>
      <c r="M1382" s="33" t="s">
        <v>131</v>
      </c>
      <c r="N1382" s="33" t="s">
        <v>8993</v>
      </c>
      <c r="O1382" s="33" t="s">
        <v>3377</v>
      </c>
      <c r="P1382" s="33" t="s">
        <v>131</v>
      </c>
      <c r="Q1382" s="33" t="s">
        <v>8175</v>
      </c>
      <c r="R1382" s="33" t="s">
        <v>3556</v>
      </c>
      <c r="U1382" s="39" t="s">
        <v>3399</v>
      </c>
    </row>
    <row r="1383" spans="1:21" x14ac:dyDescent="0.35">
      <c r="A1383" s="33">
        <v>600015</v>
      </c>
      <c r="B1383" s="33" t="s">
        <v>2084</v>
      </c>
      <c r="C1383" s="33">
        <v>1106509</v>
      </c>
      <c r="D1383" s="33" t="s">
        <v>2084</v>
      </c>
      <c r="E1383" s="33" t="s">
        <v>8994</v>
      </c>
      <c r="F1383" s="33" t="s">
        <v>3389</v>
      </c>
      <c r="G1383" s="33" t="s">
        <v>3488</v>
      </c>
      <c r="I1383" s="2">
        <v>213041070</v>
      </c>
      <c r="J1383" s="33" t="s">
        <v>8995</v>
      </c>
      <c r="K1383" s="33" t="s">
        <v>6688</v>
      </c>
      <c r="L1383" s="33" t="s">
        <v>3416</v>
      </c>
      <c r="M1383" s="33" t="s">
        <v>3416</v>
      </c>
      <c r="N1383" s="33" t="s">
        <v>8996</v>
      </c>
      <c r="O1383" s="33" t="s">
        <v>3386</v>
      </c>
      <c r="P1383" s="33" t="s">
        <v>497</v>
      </c>
      <c r="Q1383" s="33" t="s">
        <v>3378</v>
      </c>
      <c r="R1383" s="33" t="s">
        <v>4578</v>
      </c>
      <c r="T1383" s="2" t="s">
        <v>64</v>
      </c>
      <c r="U1383" s="39" t="s">
        <v>64</v>
      </c>
    </row>
    <row r="1384" spans="1:21" x14ac:dyDescent="0.35">
      <c r="A1384" s="33">
        <v>610306</v>
      </c>
      <c r="B1384" s="33" t="s">
        <v>2092</v>
      </c>
      <c r="C1384" s="33">
        <v>1106730</v>
      </c>
      <c r="D1384" s="33" t="s">
        <v>2092</v>
      </c>
      <c r="E1384" s="33" t="s">
        <v>8997</v>
      </c>
      <c r="F1384" s="33" t="s">
        <v>3389</v>
      </c>
      <c r="G1384" s="33" t="s">
        <v>3488</v>
      </c>
      <c r="I1384" s="2">
        <v>218165200</v>
      </c>
      <c r="J1384" s="33" t="s">
        <v>8998</v>
      </c>
      <c r="K1384" s="33" t="s">
        <v>6688</v>
      </c>
      <c r="L1384" s="33" t="s">
        <v>3416</v>
      </c>
      <c r="M1384" s="33" t="s">
        <v>3416</v>
      </c>
      <c r="N1384" s="33" t="s">
        <v>8999</v>
      </c>
      <c r="O1384" s="33" t="s">
        <v>3386</v>
      </c>
      <c r="P1384" s="33" t="s">
        <v>497</v>
      </c>
      <c r="Q1384" s="33" t="s">
        <v>3378</v>
      </c>
      <c r="R1384" s="33" t="s">
        <v>3528</v>
      </c>
      <c r="T1384" s="2" t="s">
        <v>64</v>
      </c>
      <c r="U1384" s="39" t="s">
        <v>64</v>
      </c>
    </row>
    <row r="1385" spans="1:21" x14ac:dyDescent="0.35">
      <c r="A1385" s="33">
        <v>610318</v>
      </c>
      <c r="B1385" s="33" t="s">
        <v>2100</v>
      </c>
      <c r="C1385" s="33">
        <v>1106620</v>
      </c>
      <c r="D1385" s="33" t="s">
        <v>2100</v>
      </c>
      <c r="E1385" s="33" t="s">
        <v>9000</v>
      </c>
      <c r="F1385" s="33" t="s">
        <v>3389</v>
      </c>
      <c r="G1385" s="33" t="s">
        <v>3488</v>
      </c>
      <c r="I1385" s="2">
        <v>213616710</v>
      </c>
      <c r="J1385" s="33" t="s">
        <v>9001</v>
      </c>
      <c r="K1385" s="33" t="s">
        <v>6688</v>
      </c>
      <c r="L1385" s="33" t="s">
        <v>3416</v>
      </c>
      <c r="M1385" s="33" t="s">
        <v>3416</v>
      </c>
      <c r="N1385" s="33" t="s">
        <v>9002</v>
      </c>
      <c r="O1385" s="33" t="s">
        <v>3386</v>
      </c>
      <c r="P1385" s="33" t="s">
        <v>497</v>
      </c>
      <c r="Q1385" s="33" t="s">
        <v>3378</v>
      </c>
      <c r="R1385" s="33" t="s">
        <v>3528</v>
      </c>
      <c r="T1385" s="2" t="s">
        <v>64</v>
      </c>
      <c r="U1385" s="39" t="s">
        <v>64</v>
      </c>
    </row>
    <row r="1386" spans="1:21" x14ac:dyDescent="0.35">
      <c r="A1386" s="33">
        <v>700001</v>
      </c>
      <c r="B1386" s="33" t="s">
        <v>2373</v>
      </c>
      <c r="C1386" s="33">
        <v>1312363</v>
      </c>
      <c r="D1386" s="33" t="s">
        <v>2373</v>
      </c>
      <c r="E1386" s="33" t="s">
        <v>9003</v>
      </c>
      <c r="F1386" s="33" t="s">
        <v>3389</v>
      </c>
      <c r="G1386" s="33" t="s">
        <v>3488</v>
      </c>
      <c r="I1386" s="2">
        <v>220044800</v>
      </c>
      <c r="J1386" s="33" t="s">
        <v>9004</v>
      </c>
      <c r="K1386" s="33" t="s">
        <v>4304</v>
      </c>
      <c r="L1386" s="33" t="s">
        <v>131</v>
      </c>
      <c r="M1386" s="33" t="s">
        <v>131</v>
      </c>
      <c r="N1386" s="33" t="s">
        <v>9005</v>
      </c>
      <c r="O1386" s="33" t="s">
        <v>3377</v>
      </c>
      <c r="P1386" s="33" t="s">
        <v>131</v>
      </c>
      <c r="Q1386" s="33" t="s">
        <v>3378</v>
      </c>
      <c r="R1386" s="33" t="s">
        <v>67</v>
      </c>
      <c r="U1386" s="39" t="s">
        <v>3399</v>
      </c>
    </row>
    <row r="1387" spans="1:21" x14ac:dyDescent="0.35">
      <c r="A1387" s="33">
        <v>700003</v>
      </c>
      <c r="B1387" s="33" t="s">
        <v>1195</v>
      </c>
      <c r="C1387" s="33">
        <v>1609709</v>
      </c>
      <c r="D1387" s="33" t="s">
        <v>1195</v>
      </c>
      <c r="E1387" s="33" t="s">
        <v>9006</v>
      </c>
      <c r="F1387" s="33" t="s">
        <v>3389</v>
      </c>
      <c r="G1387" s="33" t="s">
        <v>3488</v>
      </c>
      <c r="I1387" s="2">
        <v>258009320</v>
      </c>
      <c r="J1387" s="33" t="s">
        <v>9007</v>
      </c>
      <c r="K1387" s="33" t="s">
        <v>4177</v>
      </c>
      <c r="L1387" s="33" t="s">
        <v>784</v>
      </c>
      <c r="M1387" s="33" t="s">
        <v>784</v>
      </c>
      <c r="N1387" s="33" t="s">
        <v>9008</v>
      </c>
      <c r="O1387" s="33" t="s">
        <v>3377</v>
      </c>
      <c r="P1387" s="33" t="s">
        <v>784</v>
      </c>
      <c r="Q1387" s="33" t="s">
        <v>3378</v>
      </c>
      <c r="R1387" s="33" t="s">
        <v>67</v>
      </c>
      <c r="U1387" s="39" t="s">
        <v>3399</v>
      </c>
    </row>
    <row r="1388" spans="1:21" x14ac:dyDescent="0.35">
      <c r="A1388" s="33">
        <v>700004</v>
      </c>
      <c r="B1388" s="33" t="s">
        <v>1358</v>
      </c>
      <c r="C1388" s="33">
        <v>1805691</v>
      </c>
      <c r="D1388" s="33" t="s">
        <v>1358</v>
      </c>
      <c r="E1388" s="33" t="s">
        <v>9009</v>
      </c>
      <c r="F1388" s="33" t="s">
        <v>3389</v>
      </c>
      <c r="G1388" s="33" t="s">
        <v>3488</v>
      </c>
      <c r="I1388" s="2">
        <v>254001200</v>
      </c>
      <c r="J1388" s="33" t="s">
        <v>9010</v>
      </c>
      <c r="K1388" s="33" t="s">
        <v>5055</v>
      </c>
      <c r="L1388" s="33" t="s">
        <v>5056</v>
      </c>
      <c r="M1388" s="33" t="s">
        <v>120</v>
      </c>
      <c r="N1388" s="33" t="s">
        <v>9011</v>
      </c>
      <c r="O1388" s="33" t="s">
        <v>3377</v>
      </c>
      <c r="P1388" s="33" t="s">
        <v>813</v>
      </c>
      <c r="Q1388" s="33" t="s">
        <v>3378</v>
      </c>
      <c r="R1388" s="33" t="s">
        <v>67</v>
      </c>
      <c r="U1388" s="39" t="s">
        <v>3399</v>
      </c>
    </row>
    <row r="1389" spans="1:21" x14ac:dyDescent="0.35">
      <c r="A1389" s="33">
        <v>700006</v>
      </c>
      <c r="B1389" s="33" t="s">
        <v>1807</v>
      </c>
      <c r="C1389" s="33">
        <v>603813</v>
      </c>
      <c r="D1389" s="33" t="s">
        <v>1807</v>
      </c>
      <c r="E1389" s="33" t="s">
        <v>9012</v>
      </c>
      <c r="F1389" s="33" t="s">
        <v>3389</v>
      </c>
      <c r="G1389" s="33" t="s">
        <v>3488</v>
      </c>
      <c r="I1389" s="2">
        <v>239007000</v>
      </c>
      <c r="J1389" s="33" t="s">
        <v>9013</v>
      </c>
      <c r="K1389" s="33" t="s">
        <v>6191</v>
      </c>
      <c r="L1389" s="33" t="s">
        <v>117</v>
      </c>
      <c r="M1389" s="33" t="s">
        <v>117</v>
      </c>
      <c r="N1389" s="33" t="s">
        <v>9014</v>
      </c>
      <c r="O1389" s="33" t="s">
        <v>5707</v>
      </c>
      <c r="P1389" s="33" t="s">
        <v>117</v>
      </c>
      <c r="Q1389" s="33" t="s">
        <v>3378</v>
      </c>
      <c r="R1389" s="33" t="s">
        <v>67</v>
      </c>
      <c r="U1389" s="39" t="s">
        <v>3399</v>
      </c>
    </row>
    <row r="1390" spans="1:21" x14ac:dyDescent="0.35">
      <c r="A1390" s="33">
        <v>700008</v>
      </c>
      <c r="B1390" s="33" t="s">
        <v>1540</v>
      </c>
      <c r="C1390" s="33">
        <v>1006595</v>
      </c>
      <c r="D1390" s="33" t="s">
        <v>1540</v>
      </c>
      <c r="E1390" s="33" t="s">
        <v>9015</v>
      </c>
      <c r="F1390" s="33" t="s">
        <v>3389</v>
      </c>
      <c r="G1390" s="33" t="s">
        <v>3488</v>
      </c>
      <c r="I1390" s="2">
        <v>262001500</v>
      </c>
      <c r="J1390" s="33" t="s">
        <v>9016</v>
      </c>
      <c r="K1390" s="33" t="s">
        <v>6724</v>
      </c>
      <c r="L1390" s="33" t="s">
        <v>6721</v>
      </c>
      <c r="M1390" s="33" t="s">
        <v>119</v>
      </c>
      <c r="N1390" s="33" t="s">
        <v>7531</v>
      </c>
      <c r="O1390" s="33" t="s">
        <v>3386</v>
      </c>
      <c r="P1390" s="33" t="s">
        <v>125</v>
      </c>
      <c r="Q1390" s="33" t="s">
        <v>3378</v>
      </c>
      <c r="R1390" s="33" t="s">
        <v>67</v>
      </c>
      <c r="U1390" s="39" t="s">
        <v>3399</v>
      </c>
    </row>
    <row r="1391" spans="1:21" x14ac:dyDescent="0.35">
      <c r="A1391" s="33">
        <v>700009</v>
      </c>
      <c r="B1391" s="33" t="s">
        <v>1769</v>
      </c>
      <c r="C1391" s="33">
        <v>1105844</v>
      </c>
      <c r="D1391" s="33" t="s">
        <v>1769</v>
      </c>
      <c r="E1391" s="33" t="s">
        <v>9017</v>
      </c>
      <c r="F1391" s="33" t="s">
        <v>3389</v>
      </c>
      <c r="G1391" s="33" t="s">
        <v>3488</v>
      </c>
      <c r="I1391" s="2">
        <v>211149500</v>
      </c>
      <c r="J1391" s="33" t="s">
        <v>9018</v>
      </c>
      <c r="K1391" s="33" t="s">
        <v>6934</v>
      </c>
      <c r="L1391" s="33" t="s">
        <v>6927</v>
      </c>
      <c r="M1391" s="33" t="s">
        <v>3416</v>
      </c>
      <c r="N1391" s="33" t="s">
        <v>9019</v>
      </c>
      <c r="O1391" s="33" t="s">
        <v>3386</v>
      </c>
      <c r="P1391" s="33" t="s">
        <v>438</v>
      </c>
      <c r="Q1391" s="33" t="s">
        <v>3378</v>
      </c>
      <c r="R1391" s="33" t="s">
        <v>67</v>
      </c>
      <c r="U1391" s="39" t="s">
        <v>3399</v>
      </c>
    </row>
    <row r="1392" spans="1:21" x14ac:dyDescent="0.35">
      <c r="A1392" s="33">
        <v>700010</v>
      </c>
      <c r="B1392" s="33" t="s">
        <v>2108</v>
      </c>
      <c r="C1392" s="33">
        <v>1106290</v>
      </c>
      <c r="D1392" s="33" t="s">
        <v>2108</v>
      </c>
      <c r="E1392" s="33" t="s">
        <v>9020</v>
      </c>
      <c r="F1392" s="33" t="s">
        <v>3389</v>
      </c>
      <c r="G1392" s="33" t="s">
        <v>3488</v>
      </c>
      <c r="I1392" s="2">
        <v>211148900</v>
      </c>
      <c r="J1392" s="33" t="s">
        <v>9021</v>
      </c>
      <c r="K1392" s="33" t="s">
        <v>6688</v>
      </c>
      <c r="L1392" s="33" t="s">
        <v>3416</v>
      </c>
      <c r="M1392" s="33" t="s">
        <v>3416</v>
      </c>
      <c r="N1392" s="33" t="s">
        <v>9022</v>
      </c>
      <c r="O1392" s="33" t="s">
        <v>3386</v>
      </c>
      <c r="P1392" s="33" t="s">
        <v>497</v>
      </c>
      <c r="Q1392" s="33" t="s">
        <v>3378</v>
      </c>
      <c r="R1392" s="33" t="s">
        <v>67</v>
      </c>
      <c r="U1392" s="39" t="s">
        <v>3399</v>
      </c>
    </row>
    <row r="1393" spans="1:21" x14ac:dyDescent="0.35">
      <c r="A1393" s="33">
        <v>700011</v>
      </c>
      <c r="B1393" s="33" t="s">
        <v>2101</v>
      </c>
      <c r="C1393" s="33">
        <v>1512195</v>
      </c>
      <c r="D1393" s="33" t="s">
        <v>2101</v>
      </c>
      <c r="E1393" s="33" t="s">
        <v>9023</v>
      </c>
      <c r="F1393" s="33" t="s">
        <v>3389</v>
      </c>
      <c r="G1393" s="33" t="s">
        <v>3488</v>
      </c>
      <c r="I1393" s="2">
        <v>265009900</v>
      </c>
      <c r="J1393" s="33" t="s">
        <v>9024</v>
      </c>
      <c r="K1393" s="33" t="s">
        <v>7099</v>
      </c>
      <c r="L1393" s="33" t="s">
        <v>3394</v>
      </c>
      <c r="M1393" s="33" t="s">
        <v>3394</v>
      </c>
      <c r="N1393" s="33" t="s">
        <v>9025</v>
      </c>
      <c r="O1393" s="33" t="s">
        <v>3386</v>
      </c>
      <c r="P1393" s="33" t="s">
        <v>584</v>
      </c>
      <c r="Q1393" s="33" t="s">
        <v>3378</v>
      </c>
      <c r="R1393" s="33" t="s">
        <v>67</v>
      </c>
      <c r="U1393" s="39" t="s">
        <v>3399</v>
      </c>
    </row>
    <row r="1394" spans="1:21" x14ac:dyDescent="0.35">
      <c r="A1394" s="33">
        <v>700012</v>
      </c>
      <c r="B1394" s="33" t="s">
        <v>1809</v>
      </c>
      <c r="C1394" s="33">
        <v>1416030</v>
      </c>
      <c r="D1394" s="33" t="s">
        <v>1809</v>
      </c>
      <c r="E1394" s="33" t="s">
        <v>9026</v>
      </c>
      <c r="F1394" s="33" t="s">
        <v>3389</v>
      </c>
      <c r="G1394" s="33" t="s">
        <v>3488</v>
      </c>
      <c r="I1394" s="2">
        <v>243009800</v>
      </c>
      <c r="J1394" s="33" t="s">
        <v>9027</v>
      </c>
      <c r="K1394" s="33" t="s">
        <v>6857</v>
      </c>
      <c r="L1394" s="33" t="s">
        <v>3405</v>
      </c>
      <c r="M1394" s="33" t="s">
        <v>3405</v>
      </c>
      <c r="N1394" s="33" t="s">
        <v>9028</v>
      </c>
      <c r="O1394" s="33" t="s">
        <v>3386</v>
      </c>
      <c r="P1394" s="33" t="s">
        <v>467</v>
      </c>
      <c r="Q1394" s="33" t="s">
        <v>3378</v>
      </c>
      <c r="R1394" s="33" t="s">
        <v>67</v>
      </c>
      <c r="U1394" s="39" t="s">
        <v>3399</v>
      </c>
    </row>
    <row r="1395" spans="1:21" x14ac:dyDescent="0.35">
      <c r="A1395" s="33">
        <v>700013</v>
      </c>
      <c r="B1395" s="33" t="s">
        <v>1935</v>
      </c>
      <c r="C1395" s="33">
        <v>805252</v>
      </c>
      <c r="D1395" s="33" t="s">
        <v>1935</v>
      </c>
      <c r="E1395" s="33" t="s">
        <v>9029</v>
      </c>
      <c r="F1395" s="33" t="s">
        <v>3389</v>
      </c>
      <c r="G1395" s="33" t="s">
        <v>3488</v>
      </c>
      <c r="I1395" s="2">
        <v>289007200</v>
      </c>
      <c r="J1395" s="33" t="s">
        <v>9030</v>
      </c>
      <c r="K1395" s="33" t="s">
        <v>3935</v>
      </c>
      <c r="L1395" s="33" t="s">
        <v>3904</v>
      </c>
      <c r="M1395" s="33" t="s">
        <v>3904</v>
      </c>
      <c r="N1395" s="33" t="s">
        <v>9031</v>
      </c>
      <c r="O1395" s="33" t="s">
        <v>114</v>
      </c>
      <c r="P1395" s="33" t="s">
        <v>114</v>
      </c>
      <c r="Q1395" s="33" t="s">
        <v>3378</v>
      </c>
      <c r="R1395" s="33" t="s">
        <v>67</v>
      </c>
      <c r="U1395" s="39" t="s">
        <v>3399</v>
      </c>
    </row>
    <row r="1396" spans="1:21" x14ac:dyDescent="0.35">
      <c r="A1396" s="33">
        <v>700014</v>
      </c>
      <c r="B1396" s="33" t="s">
        <v>1947</v>
      </c>
      <c r="C1396" s="33">
        <v>811137</v>
      </c>
      <c r="D1396" s="33" t="s">
        <v>1947</v>
      </c>
      <c r="E1396" s="33" t="s">
        <v>9032</v>
      </c>
      <c r="F1396" s="33" t="s">
        <v>3389</v>
      </c>
      <c r="G1396" s="33" t="s">
        <v>3488</v>
      </c>
      <c r="I1396" s="2">
        <v>282480590</v>
      </c>
      <c r="J1396" s="33" t="s">
        <v>9033</v>
      </c>
      <c r="K1396" s="33" t="s">
        <v>4136</v>
      </c>
      <c r="L1396" s="33" t="s">
        <v>4093</v>
      </c>
      <c r="M1396" s="33" t="s">
        <v>3904</v>
      </c>
      <c r="N1396" s="33" t="s">
        <v>9034</v>
      </c>
      <c r="O1396" s="33" t="s">
        <v>114</v>
      </c>
      <c r="P1396" s="33" t="s">
        <v>114</v>
      </c>
      <c r="Q1396" s="33" t="s">
        <v>3378</v>
      </c>
      <c r="R1396" s="33" t="s">
        <v>67</v>
      </c>
      <c r="U1396" s="39" t="s">
        <v>3399</v>
      </c>
    </row>
    <row r="1397" spans="1:21" x14ac:dyDescent="0.35">
      <c r="A1397" s="33">
        <v>700015</v>
      </c>
      <c r="B1397" s="33" t="s">
        <v>1959</v>
      </c>
      <c r="C1397" s="33">
        <v>816787</v>
      </c>
      <c r="D1397" s="33" t="s">
        <v>1959</v>
      </c>
      <c r="E1397" s="33" t="s">
        <v>9035</v>
      </c>
      <c r="F1397" s="33" t="s">
        <v>3389</v>
      </c>
      <c r="G1397" s="33" t="s">
        <v>3488</v>
      </c>
      <c r="I1397" s="2">
        <v>281001110</v>
      </c>
      <c r="J1397" s="33" t="s">
        <v>9036</v>
      </c>
      <c r="K1397" s="33" t="s">
        <v>4029</v>
      </c>
      <c r="L1397" s="33" t="s">
        <v>4026</v>
      </c>
      <c r="M1397" s="33" t="s">
        <v>3904</v>
      </c>
      <c r="N1397" s="33" t="s">
        <v>9037</v>
      </c>
      <c r="O1397" s="33" t="s">
        <v>114</v>
      </c>
      <c r="P1397" s="33" t="s">
        <v>114</v>
      </c>
      <c r="Q1397" s="33" t="s">
        <v>3378</v>
      </c>
      <c r="R1397" s="33" t="s">
        <v>67</v>
      </c>
      <c r="U1397" s="39" t="s">
        <v>3399</v>
      </c>
    </row>
    <row r="1398" spans="1:21" x14ac:dyDescent="0.35">
      <c r="A1398" s="33">
        <v>700016</v>
      </c>
      <c r="B1398" s="33" t="s">
        <v>1010</v>
      </c>
      <c r="C1398" s="33">
        <v>1214462</v>
      </c>
      <c r="D1398" s="33" t="s">
        <v>1010</v>
      </c>
      <c r="E1398" s="33" t="s">
        <v>9038</v>
      </c>
      <c r="F1398" s="33" t="s">
        <v>3389</v>
      </c>
      <c r="G1398" s="33" t="s">
        <v>3488</v>
      </c>
      <c r="I1398" s="2">
        <v>245009200</v>
      </c>
      <c r="J1398" s="33" t="s">
        <v>9039</v>
      </c>
      <c r="K1398" s="33" t="s">
        <v>3717</v>
      </c>
      <c r="L1398" s="33" t="s">
        <v>3520</v>
      </c>
      <c r="M1398" s="33" t="s">
        <v>3520</v>
      </c>
      <c r="N1398" s="33" t="s">
        <v>9040</v>
      </c>
      <c r="O1398" s="33" t="s">
        <v>3495</v>
      </c>
      <c r="P1398" s="33" t="s">
        <v>166</v>
      </c>
      <c r="Q1398" s="33" t="s">
        <v>3378</v>
      </c>
      <c r="R1398" s="33" t="s">
        <v>67</v>
      </c>
      <c r="U1398" s="39" t="s">
        <v>3399</v>
      </c>
    </row>
    <row r="1399" spans="1:21" x14ac:dyDescent="0.35">
      <c r="A1399" s="33">
        <v>700017</v>
      </c>
      <c r="B1399" s="33" t="s">
        <v>1560</v>
      </c>
      <c r="C1399" s="33">
        <v>1012301</v>
      </c>
      <c r="D1399" s="33" t="s">
        <v>1560</v>
      </c>
      <c r="E1399" s="33" t="s">
        <v>9041</v>
      </c>
      <c r="F1399" s="33" t="s">
        <v>3389</v>
      </c>
      <c r="G1399" s="33" t="s">
        <v>3488</v>
      </c>
      <c r="I1399" s="2">
        <v>262001400</v>
      </c>
      <c r="J1399" s="33" t="s">
        <v>9042</v>
      </c>
      <c r="K1399" s="33" t="s">
        <v>7275</v>
      </c>
      <c r="L1399" s="33" t="s">
        <v>7269</v>
      </c>
      <c r="M1399" s="33" t="s">
        <v>119</v>
      </c>
      <c r="N1399" s="33" t="s">
        <v>9043</v>
      </c>
      <c r="O1399" s="33" t="s">
        <v>3386</v>
      </c>
      <c r="P1399" s="33" t="s">
        <v>125</v>
      </c>
      <c r="Q1399" s="33" t="s">
        <v>3378</v>
      </c>
      <c r="R1399" s="33" t="s">
        <v>67</v>
      </c>
      <c r="U1399" s="39" t="s">
        <v>3399</v>
      </c>
    </row>
    <row r="1400" spans="1:21" x14ac:dyDescent="0.35">
      <c r="A1400" s="33">
        <v>710022</v>
      </c>
      <c r="B1400" s="33" t="s">
        <v>1671</v>
      </c>
      <c r="C1400" s="33">
        <v>105841</v>
      </c>
      <c r="D1400" s="33" t="s">
        <v>1671</v>
      </c>
      <c r="E1400" s="33" t="s">
        <v>9044</v>
      </c>
      <c r="F1400" s="33" t="s">
        <v>3389</v>
      </c>
      <c r="G1400" s="33" t="s">
        <v>3488</v>
      </c>
      <c r="I1400" s="2">
        <v>234891020</v>
      </c>
      <c r="J1400" s="33" t="s">
        <v>9045</v>
      </c>
      <c r="K1400" s="33" t="s">
        <v>5714</v>
      </c>
      <c r="L1400" s="33" t="s">
        <v>115</v>
      </c>
      <c r="M1400" s="33" t="s">
        <v>115</v>
      </c>
      <c r="N1400" s="33" t="s">
        <v>9046</v>
      </c>
      <c r="O1400" s="33" t="s">
        <v>5707</v>
      </c>
      <c r="P1400" s="33" t="s">
        <v>115</v>
      </c>
      <c r="Q1400" s="33" t="s">
        <v>3378</v>
      </c>
      <c r="R1400" s="33" t="s">
        <v>3387</v>
      </c>
      <c r="T1400" s="2" t="s">
        <v>64</v>
      </c>
      <c r="U1400" s="39" t="s">
        <v>64</v>
      </c>
    </row>
    <row r="1401" spans="1:21" x14ac:dyDescent="0.35">
      <c r="A1401" s="33">
        <v>710025</v>
      </c>
      <c r="B1401" s="33" t="s">
        <v>1179</v>
      </c>
      <c r="C1401" s="33">
        <v>502475</v>
      </c>
      <c r="D1401" s="33" t="s">
        <v>1179</v>
      </c>
      <c r="E1401" s="33" t="s">
        <v>9047</v>
      </c>
      <c r="F1401" s="33" t="s">
        <v>3389</v>
      </c>
      <c r="G1401" s="33" t="s">
        <v>3488</v>
      </c>
      <c r="I1401" s="2">
        <v>272410100</v>
      </c>
      <c r="J1401" s="33" t="s">
        <v>9048</v>
      </c>
      <c r="K1401" s="33" t="s">
        <v>9049</v>
      </c>
      <c r="L1401" s="33" t="s">
        <v>297</v>
      </c>
      <c r="M1401" s="33" t="s">
        <v>297</v>
      </c>
      <c r="N1401" s="33" t="s">
        <v>9050</v>
      </c>
      <c r="O1401" s="33" t="s">
        <v>5707</v>
      </c>
      <c r="P1401" s="33" t="s">
        <v>297</v>
      </c>
      <c r="Q1401" s="33" t="s">
        <v>3378</v>
      </c>
      <c r="R1401" s="33" t="s">
        <v>3387</v>
      </c>
      <c r="T1401" s="2" t="s">
        <v>64</v>
      </c>
      <c r="U1401" s="39" t="s">
        <v>64</v>
      </c>
    </row>
    <row r="1402" spans="1:21" x14ac:dyDescent="0.35">
      <c r="A1402" s="33">
        <v>710028</v>
      </c>
      <c r="B1402" s="33" t="s">
        <v>2116</v>
      </c>
      <c r="C1402" s="33">
        <v>1106736</v>
      </c>
      <c r="D1402" s="33" t="s">
        <v>2116</v>
      </c>
      <c r="E1402" s="33" t="s">
        <v>9051</v>
      </c>
      <c r="F1402" s="33" t="s">
        <v>3389</v>
      </c>
      <c r="G1402" s="33" t="s">
        <v>3488</v>
      </c>
      <c r="I1402" s="2">
        <v>217512700</v>
      </c>
      <c r="J1402" s="33" t="s">
        <v>9052</v>
      </c>
      <c r="K1402" s="33" t="s">
        <v>6688</v>
      </c>
      <c r="L1402" s="33" t="s">
        <v>3416</v>
      </c>
      <c r="M1402" s="33" t="s">
        <v>3416</v>
      </c>
      <c r="N1402" s="33" t="s">
        <v>9053</v>
      </c>
      <c r="O1402" s="33" t="s">
        <v>3386</v>
      </c>
      <c r="P1402" s="33" t="s">
        <v>497</v>
      </c>
      <c r="Q1402" s="33" t="s">
        <v>3378</v>
      </c>
      <c r="R1402" s="33" t="s">
        <v>8662</v>
      </c>
      <c r="U1402" s="39" t="s">
        <v>3399</v>
      </c>
    </row>
    <row r="1403" spans="1:21" x14ac:dyDescent="0.35">
      <c r="A1403" s="33">
        <v>710039</v>
      </c>
      <c r="B1403" s="33" t="s">
        <v>1477</v>
      </c>
      <c r="C1403" s="33">
        <v>1823925</v>
      </c>
      <c r="D1403" s="33" t="s">
        <v>1477</v>
      </c>
      <c r="E1403" s="33" t="s">
        <v>9054</v>
      </c>
      <c r="F1403" s="33" t="s">
        <v>3389</v>
      </c>
      <c r="G1403" s="33" t="s">
        <v>3488</v>
      </c>
      <c r="I1403" s="2">
        <v>232410320</v>
      </c>
      <c r="J1403" s="33" t="s">
        <v>9055</v>
      </c>
      <c r="K1403" s="33" t="s">
        <v>5923</v>
      </c>
      <c r="L1403" s="33" t="s">
        <v>120</v>
      </c>
      <c r="M1403" s="33" t="s">
        <v>120</v>
      </c>
      <c r="N1403" s="33" t="s">
        <v>9056</v>
      </c>
      <c r="O1403" s="33" t="s">
        <v>5707</v>
      </c>
      <c r="P1403" s="33" t="s">
        <v>120</v>
      </c>
      <c r="Q1403" s="33" t="s">
        <v>3378</v>
      </c>
      <c r="R1403" s="33" t="s">
        <v>3465</v>
      </c>
      <c r="T1403" s="2" t="s">
        <v>64</v>
      </c>
      <c r="U1403" s="39" t="s">
        <v>64</v>
      </c>
    </row>
    <row r="1404" spans="1:21" x14ac:dyDescent="0.35">
      <c r="A1404" s="33">
        <v>800007</v>
      </c>
      <c r="B1404" s="33" t="s">
        <v>1037</v>
      </c>
      <c r="C1404" s="33">
        <v>705266</v>
      </c>
      <c r="D1404" s="33" t="s">
        <v>1037</v>
      </c>
      <c r="E1404" s="33" t="s">
        <v>9057</v>
      </c>
      <c r="F1404" s="33" t="s">
        <v>3389</v>
      </c>
      <c r="G1404" s="33" t="s">
        <v>3488</v>
      </c>
      <c r="H1404" t="s">
        <v>9058</v>
      </c>
      <c r="I1404" s="2">
        <v>266731320</v>
      </c>
      <c r="J1404" s="33" t="s">
        <v>9059</v>
      </c>
      <c r="K1404" s="33" t="s">
        <v>3822</v>
      </c>
      <c r="L1404" s="33" t="s">
        <v>3501</v>
      </c>
      <c r="M1404" s="33" t="s">
        <v>3501</v>
      </c>
      <c r="N1404" s="33" t="s">
        <v>9060</v>
      </c>
      <c r="O1404" s="33" t="s">
        <v>3495</v>
      </c>
      <c r="P1404" s="33" t="s">
        <v>149</v>
      </c>
      <c r="Q1404" s="33" t="s">
        <v>8175</v>
      </c>
      <c r="R1404" s="33" t="s">
        <v>8662</v>
      </c>
      <c r="U1404" s="39" t="s">
        <v>3399</v>
      </c>
    </row>
    <row r="1405" spans="1:21" x14ac:dyDescent="0.35">
      <c r="A1405" s="33">
        <v>800008</v>
      </c>
      <c r="B1405" s="33" t="s">
        <v>2109</v>
      </c>
      <c r="C1405" s="33">
        <v>1512759</v>
      </c>
      <c r="D1405" s="33" t="s">
        <v>2109</v>
      </c>
      <c r="E1405" s="33" t="s">
        <v>9061</v>
      </c>
      <c r="F1405" s="33" t="s">
        <v>3389</v>
      </c>
      <c r="G1405" s="33" t="s">
        <v>3488</v>
      </c>
      <c r="H1405" t="s">
        <v>9062</v>
      </c>
      <c r="I1405" s="2">
        <v>26526465</v>
      </c>
      <c r="J1405" s="33" t="s">
        <v>9063</v>
      </c>
      <c r="K1405" s="33" t="s">
        <v>7099</v>
      </c>
      <c r="L1405" s="33" t="s">
        <v>3394</v>
      </c>
      <c r="M1405" s="33" t="s">
        <v>3394</v>
      </c>
      <c r="N1405" s="33" t="s">
        <v>9064</v>
      </c>
      <c r="O1405" s="33" t="s">
        <v>3386</v>
      </c>
      <c r="P1405" s="33" t="s">
        <v>584</v>
      </c>
      <c r="Q1405" s="33" t="s">
        <v>8175</v>
      </c>
      <c r="R1405" s="33" t="s">
        <v>8662</v>
      </c>
      <c r="U1405" s="39" t="s">
        <v>3399</v>
      </c>
    </row>
    <row r="1406" spans="1:21" x14ac:dyDescent="0.35">
      <c r="A1406" s="33">
        <v>800009</v>
      </c>
      <c r="B1406" s="33" t="s">
        <v>1207</v>
      </c>
      <c r="C1406" s="33">
        <v>1010510</v>
      </c>
      <c r="D1406" s="33" t="s">
        <v>1207</v>
      </c>
      <c r="E1406" s="33" t="s">
        <v>9065</v>
      </c>
      <c r="F1406" s="33" t="s">
        <v>3389</v>
      </c>
      <c r="G1406" s="33" t="s">
        <v>3488</v>
      </c>
      <c r="H1406" t="s">
        <v>9066</v>
      </c>
      <c r="I1406" s="2">
        <v>244503289</v>
      </c>
      <c r="J1406" s="33" t="s">
        <v>9067</v>
      </c>
      <c r="K1406" s="33" t="s">
        <v>5831</v>
      </c>
      <c r="L1406" s="33" t="s">
        <v>5832</v>
      </c>
      <c r="M1406" s="33" t="s">
        <v>119</v>
      </c>
      <c r="N1406" s="33" t="s">
        <v>6379</v>
      </c>
      <c r="O1406" s="33" t="s">
        <v>5707</v>
      </c>
      <c r="P1406" s="33" t="s">
        <v>119</v>
      </c>
      <c r="Q1406" s="33" t="s">
        <v>8175</v>
      </c>
      <c r="R1406" s="33" t="s">
        <v>8662</v>
      </c>
      <c r="U1406" s="39" t="s">
        <v>3399</v>
      </c>
    </row>
    <row r="1407" spans="1:21" x14ac:dyDescent="0.35">
      <c r="A1407" s="33">
        <v>800010</v>
      </c>
      <c r="B1407" s="33" t="s">
        <v>1690</v>
      </c>
      <c r="C1407" s="33">
        <v>105549</v>
      </c>
      <c r="D1407" s="33" t="s">
        <v>1690</v>
      </c>
      <c r="E1407" s="33" t="s">
        <v>9068</v>
      </c>
      <c r="F1407" s="33" t="s">
        <v>3389</v>
      </c>
      <c r="G1407" s="33" t="s">
        <v>3488</v>
      </c>
      <c r="H1407" t="s">
        <v>9069</v>
      </c>
      <c r="I1407" s="2">
        <v>234920110</v>
      </c>
      <c r="J1407" s="33" t="s">
        <v>9070</v>
      </c>
      <c r="K1407" s="33" t="s">
        <v>5748</v>
      </c>
      <c r="L1407" s="33" t="s">
        <v>115</v>
      </c>
      <c r="M1407" s="33" t="s">
        <v>115</v>
      </c>
      <c r="N1407" s="33" t="s">
        <v>9071</v>
      </c>
      <c r="O1407" s="33" t="s">
        <v>5707</v>
      </c>
      <c r="P1407" s="33" t="s">
        <v>115</v>
      </c>
      <c r="Q1407" s="33" t="s">
        <v>8175</v>
      </c>
      <c r="R1407" s="33" t="s">
        <v>8662</v>
      </c>
      <c r="U1407" s="39" t="s">
        <v>3399</v>
      </c>
    </row>
    <row r="1408" spans="1:21" x14ac:dyDescent="0.35">
      <c r="A1408" s="33">
        <v>800011</v>
      </c>
      <c r="B1408" s="33" t="s">
        <v>2124</v>
      </c>
      <c r="C1408" s="33">
        <v>1106808</v>
      </c>
      <c r="D1408" s="33" t="s">
        <v>2124</v>
      </c>
      <c r="E1408" s="33" t="s">
        <v>9072</v>
      </c>
      <c r="F1408" s="33" t="s">
        <v>3389</v>
      </c>
      <c r="G1408" s="33" t="s">
        <v>3488</v>
      </c>
      <c r="H1408" t="s">
        <v>9073</v>
      </c>
      <c r="I1408" s="2">
        <v>213619450</v>
      </c>
      <c r="J1408" s="33" t="s">
        <v>9074</v>
      </c>
      <c r="K1408" s="33" t="s">
        <v>6688</v>
      </c>
      <c r="L1408" s="33" t="s">
        <v>3416</v>
      </c>
      <c r="M1408" s="33" t="s">
        <v>3416</v>
      </c>
      <c r="N1408" s="33" t="s">
        <v>9075</v>
      </c>
      <c r="O1408" s="33" t="s">
        <v>3386</v>
      </c>
      <c r="P1408" s="33" t="s">
        <v>497</v>
      </c>
      <c r="Q1408" s="33" t="s">
        <v>8175</v>
      </c>
      <c r="R1408" s="33" t="s">
        <v>8662</v>
      </c>
      <c r="U1408" s="39" t="s">
        <v>3399</v>
      </c>
    </row>
    <row r="1409" spans="1:21" x14ac:dyDescent="0.35">
      <c r="A1409" s="33">
        <v>800012</v>
      </c>
      <c r="B1409" s="33" t="s">
        <v>1361</v>
      </c>
      <c r="C1409" s="33">
        <v>210558</v>
      </c>
      <c r="D1409" s="33" t="s">
        <v>1361</v>
      </c>
      <c r="E1409" s="33" t="s">
        <v>9076</v>
      </c>
      <c r="F1409" s="33" t="s">
        <v>3389</v>
      </c>
      <c r="G1409" s="33" t="s">
        <v>3488</v>
      </c>
      <c r="H1409" t="s">
        <v>9077</v>
      </c>
      <c r="I1409" s="2">
        <v>285252153</v>
      </c>
      <c r="J1409" s="33" t="s">
        <v>9078</v>
      </c>
      <c r="K1409" s="33" t="s">
        <v>3781</v>
      </c>
      <c r="L1409" s="33" t="s">
        <v>3579</v>
      </c>
      <c r="M1409" s="33" t="s">
        <v>3493</v>
      </c>
      <c r="N1409" s="33" t="s">
        <v>9079</v>
      </c>
      <c r="O1409" s="33" t="s">
        <v>3495</v>
      </c>
      <c r="P1409" s="33" t="s">
        <v>201</v>
      </c>
      <c r="Q1409" s="33" t="s">
        <v>8175</v>
      </c>
      <c r="R1409" s="33" t="s">
        <v>8662</v>
      </c>
      <c r="U1409" s="39" t="s">
        <v>3399</v>
      </c>
    </row>
    <row r="1410" spans="1:21" x14ac:dyDescent="0.35">
      <c r="A1410" s="33">
        <v>800013</v>
      </c>
      <c r="B1410" s="33" t="s">
        <v>1822</v>
      </c>
      <c r="C1410" s="33">
        <v>1416959</v>
      </c>
      <c r="D1410" s="33" t="s">
        <v>1822</v>
      </c>
      <c r="E1410" s="33" t="s">
        <v>9080</v>
      </c>
      <c r="F1410" s="33" t="s">
        <v>3389</v>
      </c>
      <c r="G1410" s="33" t="s">
        <v>3488</v>
      </c>
      <c r="H1410" t="s">
        <v>9081</v>
      </c>
      <c r="I1410" s="2" t="s">
        <v>9082</v>
      </c>
      <c r="J1410" s="33" t="s">
        <v>9083</v>
      </c>
      <c r="K1410" s="33" t="s">
        <v>9084</v>
      </c>
      <c r="L1410" s="33" t="s">
        <v>3405</v>
      </c>
      <c r="M1410" s="33" t="s">
        <v>3405</v>
      </c>
      <c r="N1410" s="33" t="s">
        <v>9085</v>
      </c>
      <c r="O1410" s="33" t="s">
        <v>3386</v>
      </c>
      <c r="P1410" s="33" t="s">
        <v>467</v>
      </c>
      <c r="Q1410" s="33" t="s">
        <v>8175</v>
      </c>
      <c r="R1410" s="33" t="s">
        <v>8662</v>
      </c>
      <c r="U1410" s="39" t="s">
        <v>3399</v>
      </c>
    </row>
    <row r="1411" spans="1:21" x14ac:dyDescent="0.35">
      <c r="A1411" s="33">
        <v>800014</v>
      </c>
      <c r="B1411" s="33" t="s">
        <v>2374</v>
      </c>
      <c r="C1411" s="33">
        <v>1312086</v>
      </c>
      <c r="D1411" s="33" t="s">
        <v>2374</v>
      </c>
      <c r="E1411" s="33" t="s">
        <v>9086</v>
      </c>
      <c r="F1411" s="33" t="s">
        <v>3389</v>
      </c>
      <c r="G1411" s="33" t="s">
        <v>3488</v>
      </c>
      <c r="H1411" t="s">
        <v>9087</v>
      </c>
      <c r="I1411" s="2">
        <v>226197460</v>
      </c>
      <c r="J1411" s="33" t="s">
        <v>9088</v>
      </c>
      <c r="K1411" s="33" t="s">
        <v>4304</v>
      </c>
      <c r="L1411" s="33" t="s">
        <v>131</v>
      </c>
      <c r="M1411" s="33" t="s">
        <v>131</v>
      </c>
      <c r="N1411" s="33" t="s">
        <v>9089</v>
      </c>
      <c r="O1411" s="33" t="s">
        <v>3377</v>
      </c>
      <c r="P1411" s="33" t="s">
        <v>131</v>
      </c>
      <c r="Q1411" s="33" t="s">
        <v>8175</v>
      </c>
      <c r="R1411" s="33" t="s">
        <v>8662</v>
      </c>
      <c r="U1411" s="39" t="s">
        <v>3399</v>
      </c>
    </row>
    <row r="1412" spans="1:21" x14ac:dyDescent="0.35">
      <c r="A1412" s="33">
        <v>800016</v>
      </c>
      <c r="B1412" s="33" t="s">
        <v>1580</v>
      </c>
      <c r="C1412" s="33">
        <v>1108282</v>
      </c>
      <c r="D1412" s="33" t="s">
        <v>1580</v>
      </c>
      <c r="E1412" s="33" t="s">
        <v>9090</v>
      </c>
      <c r="F1412" s="33" t="s">
        <v>3389</v>
      </c>
      <c r="G1412" s="33" t="s">
        <v>3488</v>
      </c>
      <c r="H1412" t="s">
        <v>9091</v>
      </c>
      <c r="I1412" s="2">
        <v>26143087</v>
      </c>
      <c r="J1412" s="33" t="s">
        <v>3451</v>
      </c>
      <c r="K1412" s="33" t="s">
        <v>3450</v>
      </c>
      <c r="L1412" s="33" t="s">
        <v>3451</v>
      </c>
      <c r="M1412" s="33" t="s">
        <v>3416</v>
      </c>
      <c r="N1412" s="33" t="s">
        <v>9092</v>
      </c>
      <c r="O1412" s="33" t="s">
        <v>3386</v>
      </c>
      <c r="P1412" s="33" t="s">
        <v>125</v>
      </c>
      <c r="Q1412" s="33" t="s">
        <v>8175</v>
      </c>
      <c r="R1412" s="33" t="s">
        <v>8662</v>
      </c>
      <c r="U1412" s="39" t="s">
        <v>3399</v>
      </c>
    </row>
    <row r="1413" spans="1:21" x14ac:dyDescent="0.35">
      <c r="A1413" s="33">
        <v>800018</v>
      </c>
      <c r="B1413" s="33" t="s">
        <v>1782</v>
      </c>
      <c r="C1413" s="33">
        <v>1110991</v>
      </c>
      <c r="D1413" s="33" t="s">
        <v>1782</v>
      </c>
      <c r="E1413" s="33" t="s">
        <v>9093</v>
      </c>
      <c r="F1413" s="33" t="s">
        <v>3389</v>
      </c>
      <c r="G1413" s="33" t="s">
        <v>3488</v>
      </c>
      <c r="H1413" t="s">
        <v>9094</v>
      </c>
      <c r="I1413" s="2">
        <v>214697010</v>
      </c>
      <c r="J1413" s="33" t="s">
        <v>9095</v>
      </c>
      <c r="K1413" s="33" t="s">
        <v>7466</v>
      </c>
      <c r="L1413" s="33" t="s">
        <v>3485</v>
      </c>
      <c r="M1413" s="33" t="s">
        <v>3416</v>
      </c>
      <c r="N1413" s="33" t="s">
        <v>9096</v>
      </c>
      <c r="O1413" s="33" t="s">
        <v>3386</v>
      </c>
      <c r="P1413" s="33" t="s">
        <v>438</v>
      </c>
      <c r="Q1413" s="33" t="s">
        <v>8175</v>
      </c>
      <c r="R1413" s="33" t="s">
        <v>8056</v>
      </c>
      <c r="U1413" s="39" t="s">
        <v>3399</v>
      </c>
    </row>
    <row r="1414" spans="1:21" x14ac:dyDescent="0.35">
      <c r="A1414" s="33">
        <v>800020</v>
      </c>
      <c r="B1414" s="33" t="s">
        <v>2164</v>
      </c>
      <c r="C1414" s="33">
        <v>302275</v>
      </c>
      <c r="D1414" s="33" t="s">
        <v>2164</v>
      </c>
      <c r="E1414" s="33" t="s">
        <v>9097</v>
      </c>
      <c r="F1414" s="33" t="s">
        <v>3389</v>
      </c>
      <c r="G1414" s="33" t="s">
        <v>3488</v>
      </c>
      <c r="H1414" t="s">
        <v>9098</v>
      </c>
      <c r="I1414" s="2">
        <v>253882732</v>
      </c>
      <c r="J1414" s="33" t="s">
        <v>9099</v>
      </c>
      <c r="K1414" s="33" t="s">
        <v>4576</v>
      </c>
      <c r="L1414" s="33" t="s">
        <v>4189</v>
      </c>
      <c r="M1414" s="33" t="s">
        <v>128</v>
      </c>
      <c r="N1414" s="33" t="s">
        <v>9100</v>
      </c>
      <c r="O1414" s="33" t="s">
        <v>3377</v>
      </c>
      <c r="P1414" s="33" t="s">
        <v>128</v>
      </c>
      <c r="Q1414" s="33" t="s">
        <v>8175</v>
      </c>
      <c r="R1414" s="33" t="s">
        <v>8662</v>
      </c>
      <c r="U1414" s="39" t="s">
        <v>3399</v>
      </c>
    </row>
    <row r="1415" spans="1:21" x14ac:dyDescent="0.35">
      <c r="A1415" s="33">
        <v>800021</v>
      </c>
      <c r="B1415" s="33" t="s">
        <v>1763</v>
      </c>
      <c r="C1415" s="33">
        <v>1311760</v>
      </c>
      <c r="D1415" s="33" t="s">
        <v>1763</v>
      </c>
      <c r="E1415" s="33" t="s">
        <v>9101</v>
      </c>
      <c r="F1415" s="33" t="s">
        <v>3389</v>
      </c>
      <c r="G1415" s="33" t="s">
        <v>3488</v>
      </c>
      <c r="H1415" t="s">
        <v>9102</v>
      </c>
      <c r="I1415" s="2">
        <v>255710980</v>
      </c>
      <c r="J1415" s="33" t="s">
        <v>9103</v>
      </c>
      <c r="K1415" s="33" t="s">
        <v>5398</v>
      </c>
      <c r="L1415" s="33" t="s">
        <v>5385</v>
      </c>
      <c r="M1415" s="33" t="s">
        <v>131</v>
      </c>
      <c r="N1415" s="33" t="s">
        <v>9104</v>
      </c>
      <c r="O1415" s="33" t="s">
        <v>3377</v>
      </c>
      <c r="P1415" s="33" t="s">
        <v>132</v>
      </c>
      <c r="Q1415" s="33" t="s">
        <v>8175</v>
      </c>
      <c r="R1415" s="33" t="s">
        <v>8662</v>
      </c>
      <c r="U1415" s="39" t="s">
        <v>3399</v>
      </c>
    </row>
    <row r="1416" spans="1:21" x14ac:dyDescent="0.35">
      <c r="A1416" s="33">
        <v>800022</v>
      </c>
      <c r="B1416" s="33" t="s">
        <v>1820</v>
      </c>
      <c r="C1416" s="33">
        <v>603153</v>
      </c>
      <c r="D1416" s="33" t="s">
        <v>1820</v>
      </c>
      <c r="E1416" s="33" t="s">
        <v>9105</v>
      </c>
      <c r="F1416" s="33" t="s">
        <v>3389</v>
      </c>
      <c r="G1416" s="33" t="s">
        <v>3488</v>
      </c>
      <c r="H1416" t="s">
        <v>9106</v>
      </c>
      <c r="I1416" s="2"/>
      <c r="J1416" s="33" t="s">
        <v>9107</v>
      </c>
      <c r="K1416" s="33" t="s">
        <v>6191</v>
      </c>
      <c r="L1416" s="33" t="s">
        <v>117</v>
      </c>
      <c r="M1416" s="33" t="s">
        <v>117</v>
      </c>
      <c r="N1416" s="33" t="s">
        <v>9108</v>
      </c>
      <c r="O1416" s="33" t="s">
        <v>5707</v>
      </c>
      <c r="P1416" s="33" t="s">
        <v>117</v>
      </c>
      <c r="Q1416" s="33" t="s">
        <v>8175</v>
      </c>
      <c r="R1416" s="33" t="s">
        <v>8662</v>
      </c>
      <c r="U1416" s="39" t="s">
        <v>3399</v>
      </c>
    </row>
    <row r="1417" spans="1:21" x14ac:dyDescent="0.35">
      <c r="A1417" s="33">
        <v>800023</v>
      </c>
      <c r="B1417" s="33" t="s">
        <v>1600</v>
      </c>
      <c r="C1417" s="33">
        <v>1113029</v>
      </c>
      <c r="D1417" s="33" t="s">
        <v>1600</v>
      </c>
      <c r="E1417" s="33" t="s">
        <v>9109</v>
      </c>
      <c r="F1417" s="33" t="s">
        <v>3389</v>
      </c>
      <c r="G1417" s="33" t="s">
        <v>3488</v>
      </c>
      <c r="H1417" t="s">
        <v>9110</v>
      </c>
      <c r="I1417" s="2">
        <v>261335700</v>
      </c>
      <c r="J1417" s="33" t="s">
        <v>9111</v>
      </c>
      <c r="K1417" s="33" t="s">
        <v>6894</v>
      </c>
      <c r="L1417" s="33" t="s">
        <v>6891</v>
      </c>
      <c r="M1417" s="33" t="s">
        <v>3416</v>
      </c>
      <c r="N1417" s="33" t="s">
        <v>9112</v>
      </c>
      <c r="O1417" s="33" t="s">
        <v>3386</v>
      </c>
      <c r="P1417" s="33" t="s">
        <v>125</v>
      </c>
      <c r="Q1417" s="33" t="s">
        <v>8175</v>
      </c>
      <c r="R1417" s="33" t="s">
        <v>8662</v>
      </c>
      <c r="U1417" s="39" t="s">
        <v>3399</v>
      </c>
    </row>
    <row r="1418" spans="1:21" x14ac:dyDescent="0.35">
      <c r="A1418" s="33">
        <v>800024</v>
      </c>
      <c r="B1418" s="33" t="s">
        <v>1708</v>
      </c>
      <c r="C1418" s="33">
        <v>103616</v>
      </c>
      <c r="D1418" s="33" t="s">
        <v>1708</v>
      </c>
      <c r="E1418" s="33" t="s">
        <v>9113</v>
      </c>
      <c r="F1418" s="33" t="s">
        <v>3389</v>
      </c>
      <c r="G1418" s="33" t="s">
        <v>3488</v>
      </c>
      <c r="H1418" t="s">
        <v>9114</v>
      </c>
      <c r="I1418" s="2">
        <v>231510460</v>
      </c>
      <c r="J1418" s="33" t="s">
        <v>9115</v>
      </c>
      <c r="K1418" s="33" t="s">
        <v>8713</v>
      </c>
      <c r="L1418" s="33" t="s">
        <v>6035</v>
      </c>
      <c r="M1418" s="33" t="s">
        <v>115</v>
      </c>
      <c r="N1418" s="33" t="s">
        <v>9116</v>
      </c>
      <c r="O1418" s="33" t="s">
        <v>5707</v>
      </c>
      <c r="P1418" s="33" t="s">
        <v>115</v>
      </c>
      <c r="Q1418" s="33" t="s">
        <v>8175</v>
      </c>
      <c r="R1418" s="33" t="s">
        <v>8662</v>
      </c>
      <c r="U1418" s="39" t="s">
        <v>3399</v>
      </c>
    </row>
    <row r="1419" spans="1:21" x14ac:dyDescent="0.35">
      <c r="A1419" s="33">
        <v>800025</v>
      </c>
      <c r="B1419" s="33" t="s">
        <v>2132</v>
      </c>
      <c r="C1419" s="33">
        <v>1106453</v>
      </c>
      <c r="D1419" s="33" t="s">
        <v>2132</v>
      </c>
      <c r="E1419" s="33" t="s">
        <v>9117</v>
      </c>
      <c r="F1419" s="33" t="s">
        <v>3389</v>
      </c>
      <c r="G1419" s="33" t="s">
        <v>3488</v>
      </c>
      <c r="H1419" t="s">
        <v>9118</v>
      </c>
      <c r="I1419" s="2">
        <v>213635856</v>
      </c>
      <c r="J1419" s="33" t="s">
        <v>9119</v>
      </c>
      <c r="K1419" s="33" t="s">
        <v>6688</v>
      </c>
      <c r="L1419" s="33" t="s">
        <v>3416</v>
      </c>
      <c r="M1419" s="33" t="s">
        <v>3416</v>
      </c>
      <c r="N1419" s="33" t="s">
        <v>9120</v>
      </c>
      <c r="O1419" s="33" t="s">
        <v>3386</v>
      </c>
      <c r="P1419" s="33" t="s">
        <v>497</v>
      </c>
      <c r="Q1419" s="33" t="s">
        <v>8175</v>
      </c>
      <c r="R1419" s="33" t="s">
        <v>8662</v>
      </c>
      <c r="U1419" s="39" t="s">
        <v>3399</v>
      </c>
    </row>
    <row r="1420" spans="1:21" x14ac:dyDescent="0.35">
      <c r="A1420" s="33">
        <v>800028</v>
      </c>
      <c r="B1420" s="33" t="s">
        <v>2375</v>
      </c>
      <c r="C1420" s="33">
        <v>1308046</v>
      </c>
      <c r="D1420" s="33" t="s">
        <v>2375</v>
      </c>
      <c r="E1420" s="33" t="s">
        <v>9121</v>
      </c>
      <c r="F1420" s="33" t="s">
        <v>3389</v>
      </c>
      <c r="G1420" s="33" t="s">
        <v>3488</v>
      </c>
      <c r="H1420" t="s">
        <v>9122</v>
      </c>
      <c r="I1420" s="2">
        <v>229012467</v>
      </c>
      <c r="J1420" s="33" t="s">
        <v>7920</v>
      </c>
      <c r="K1420" s="33" t="s">
        <v>4791</v>
      </c>
      <c r="L1420" s="33" t="s">
        <v>4299</v>
      </c>
      <c r="M1420" s="33" t="s">
        <v>131</v>
      </c>
      <c r="N1420" s="33" t="s">
        <v>9123</v>
      </c>
      <c r="O1420" s="33" t="s">
        <v>3377</v>
      </c>
      <c r="P1420" s="33" t="s">
        <v>131</v>
      </c>
      <c r="Q1420" s="33" t="s">
        <v>8175</v>
      </c>
      <c r="R1420" s="33" t="s">
        <v>8662</v>
      </c>
      <c r="U1420" s="39" t="s">
        <v>3399</v>
      </c>
    </row>
    <row r="1421" spans="1:21" x14ac:dyDescent="0.35">
      <c r="A1421" s="33">
        <v>800029</v>
      </c>
      <c r="B1421" s="33" t="s">
        <v>2376</v>
      </c>
      <c r="C1421" s="33">
        <v>1312499</v>
      </c>
      <c r="D1421" s="33" t="s">
        <v>2376</v>
      </c>
      <c r="E1421" s="33" t="s">
        <v>9124</v>
      </c>
      <c r="F1421" s="33" t="s">
        <v>3389</v>
      </c>
      <c r="G1421" s="33" t="s">
        <v>3488</v>
      </c>
      <c r="H1421" t="s">
        <v>9125</v>
      </c>
      <c r="I1421" s="2"/>
      <c r="J1421" s="33" t="s">
        <v>9126</v>
      </c>
      <c r="K1421" s="33" t="s">
        <v>4304</v>
      </c>
      <c r="L1421" s="33" t="s">
        <v>131</v>
      </c>
      <c r="M1421" s="33" t="s">
        <v>131</v>
      </c>
      <c r="N1421" s="33" t="s">
        <v>9127</v>
      </c>
      <c r="O1421" s="33" t="s">
        <v>3377</v>
      </c>
      <c r="P1421" s="33" t="s">
        <v>131</v>
      </c>
      <c r="Q1421" s="33" t="s">
        <v>8175</v>
      </c>
      <c r="R1421" s="33" t="s">
        <v>8662</v>
      </c>
      <c r="U1421" s="39" t="s">
        <v>3399</v>
      </c>
    </row>
    <row r="1422" spans="1:21" x14ac:dyDescent="0.35">
      <c r="A1422" s="33">
        <v>800030</v>
      </c>
      <c r="B1422" s="33" t="s">
        <v>1036</v>
      </c>
      <c r="C1422" s="33">
        <v>1207494</v>
      </c>
      <c r="D1422" s="33" t="s">
        <v>1036</v>
      </c>
      <c r="E1422" s="33" t="s">
        <v>9128</v>
      </c>
      <c r="F1422" s="33" t="s">
        <v>3389</v>
      </c>
      <c r="G1422" s="33" t="s">
        <v>3488</v>
      </c>
      <c r="H1422" t="s">
        <v>9129</v>
      </c>
      <c r="I1422" s="2">
        <v>268639040</v>
      </c>
      <c r="J1422" s="33" t="s">
        <v>9130</v>
      </c>
      <c r="K1422" s="33" t="s">
        <v>3518</v>
      </c>
      <c r="L1422" s="33" t="s">
        <v>3519</v>
      </c>
      <c r="M1422" s="33" t="s">
        <v>3520</v>
      </c>
      <c r="N1422" s="33" t="s">
        <v>9131</v>
      </c>
      <c r="O1422" s="33" t="s">
        <v>3495</v>
      </c>
      <c r="P1422" s="33" t="s">
        <v>166</v>
      </c>
      <c r="Q1422" s="33" t="s">
        <v>8175</v>
      </c>
      <c r="R1422" s="33" t="s">
        <v>8662</v>
      </c>
      <c r="U1422" s="39" t="s">
        <v>3399</v>
      </c>
    </row>
    <row r="1423" spans="1:21" x14ac:dyDescent="0.35">
      <c r="A1423" s="33">
        <v>800031</v>
      </c>
      <c r="B1423" s="33" t="s">
        <v>1220</v>
      </c>
      <c r="C1423" s="33">
        <v>1609859</v>
      </c>
      <c r="D1423" s="33" t="s">
        <v>1220</v>
      </c>
      <c r="E1423" s="33" t="s">
        <v>9132</v>
      </c>
      <c r="F1423" s="33" t="s">
        <v>3389</v>
      </c>
      <c r="G1423" s="33" t="s">
        <v>3488</v>
      </c>
      <c r="H1423" t="s">
        <v>9133</v>
      </c>
      <c r="I1423" s="2">
        <v>258806400</v>
      </c>
      <c r="J1423" s="33" t="s">
        <v>9134</v>
      </c>
      <c r="K1423" s="33" t="s">
        <v>4177</v>
      </c>
      <c r="L1423" s="33" t="s">
        <v>784</v>
      </c>
      <c r="M1423" s="33" t="s">
        <v>784</v>
      </c>
      <c r="N1423" s="33" t="s">
        <v>9135</v>
      </c>
      <c r="O1423" s="33" t="s">
        <v>3377</v>
      </c>
      <c r="P1423" s="33" t="s">
        <v>784</v>
      </c>
      <c r="Q1423" s="33" t="s">
        <v>8175</v>
      </c>
      <c r="R1423" s="33" t="s">
        <v>8662</v>
      </c>
      <c r="U1423" s="39" t="s">
        <v>3399</v>
      </c>
    </row>
    <row r="1424" spans="1:21" x14ac:dyDescent="0.35">
      <c r="A1424" s="33">
        <v>800033</v>
      </c>
      <c r="B1424" s="33" t="s">
        <v>1204</v>
      </c>
      <c r="C1424" s="33">
        <v>504040</v>
      </c>
      <c r="D1424" s="33" t="s">
        <v>1204</v>
      </c>
      <c r="E1424" s="33" t="s">
        <v>9136</v>
      </c>
      <c r="F1424" s="33" t="s">
        <v>3389</v>
      </c>
      <c r="G1424" s="33" t="s">
        <v>3488</v>
      </c>
      <c r="H1424" t="s">
        <v>9137</v>
      </c>
      <c r="I1424" s="2">
        <v>275750550</v>
      </c>
      <c r="J1424" s="33" t="s">
        <v>9138</v>
      </c>
      <c r="K1424" s="33" t="s">
        <v>9139</v>
      </c>
      <c r="L1424" s="33" t="s">
        <v>6131</v>
      </c>
      <c r="M1424" s="33" t="s">
        <v>297</v>
      </c>
      <c r="N1424" s="33" t="s">
        <v>9140</v>
      </c>
      <c r="O1424" s="33" t="s">
        <v>5707</v>
      </c>
      <c r="P1424" s="33" t="s">
        <v>297</v>
      </c>
      <c r="Q1424" s="33" t="s">
        <v>8175</v>
      </c>
      <c r="R1424" s="33" t="s">
        <v>8662</v>
      </c>
      <c r="U1424" s="39" t="s">
        <v>3399</v>
      </c>
    </row>
    <row r="1425" spans="1:21" x14ac:dyDescent="0.35">
      <c r="A1425" s="33">
        <v>800034</v>
      </c>
      <c r="B1425" s="33" t="s">
        <v>1380</v>
      </c>
      <c r="C1425" s="33">
        <v>1714013</v>
      </c>
      <c r="D1425" s="33" t="s">
        <v>1380</v>
      </c>
      <c r="E1425" s="33" t="s">
        <v>9141</v>
      </c>
      <c r="F1425" s="33" t="s">
        <v>3389</v>
      </c>
      <c r="G1425" s="33" t="s">
        <v>3488</v>
      </c>
      <c r="H1425" t="s">
        <v>9142</v>
      </c>
      <c r="I1425" s="2">
        <v>259321027</v>
      </c>
      <c r="J1425" s="33" t="s">
        <v>9143</v>
      </c>
      <c r="K1425" s="33" t="s">
        <v>5584</v>
      </c>
      <c r="L1425" s="33" t="s">
        <v>4231</v>
      </c>
      <c r="M1425" s="33" t="s">
        <v>4231</v>
      </c>
      <c r="N1425" s="33" t="s">
        <v>9144</v>
      </c>
      <c r="O1425" s="33" t="s">
        <v>3377</v>
      </c>
      <c r="P1425" s="33" t="s">
        <v>813</v>
      </c>
      <c r="Q1425" s="33" t="s">
        <v>8175</v>
      </c>
      <c r="R1425" s="33" t="s">
        <v>8662</v>
      </c>
      <c r="U1425" s="39" t="s">
        <v>3399</v>
      </c>
    </row>
    <row r="1426" spans="1:21" x14ac:dyDescent="0.35">
      <c r="A1426" s="33">
        <v>800035</v>
      </c>
      <c r="B1426" s="33" t="s">
        <v>1229</v>
      </c>
      <c r="C1426" s="33">
        <v>502933</v>
      </c>
      <c r="D1426" s="33" t="s">
        <v>1229</v>
      </c>
      <c r="E1426" s="33" t="s">
        <v>9145</v>
      </c>
      <c r="F1426" s="33" t="s">
        <v>3389</v>
      </c>
      <c r="G1426" s="33" t="s">
        <v>3488</v>
      </c>
      <c r="H1426" t="s">
        <v>9146</v>
      </c>
      <c r="I1426" s="2">
        <v>272342252</v>
      </c>
      <c r="J1426" s="33" t="s">
        <v>9147</v>
      </c>
      <c r="K1426" s="33" t="s">
        <v>6125</v>
      </c>
      <c r="L1426" s="33" t="s">
        <v>297</v>
      </c>
      <c r="M1426" s="33" t="s">
        <v>297</v>
      </c>
      <c r="N1426" s="33" t="s">
        <v>9148</v>
      </c>
      <c r="O1426" s="33" t="s">
        <v>5707</v>
      </c>
      <c r="P1426" s="33" t="s">
        <v>297</v>
      </c>
      <c r="Q1426" s="33" t="s">
        <v>8175</v>
      </c>
      <c r="R1426" s="33" t="s">
        <v>8662</v>
      </c>
      <c r="U1426" s="39" t="s">
        <v>3399</v>
      </c>
    </row>
    <row r="1427" spans="1:21" x14ac:dyDescent="0.35">
      <c r="A1427" s="33">
        <v>800037</v>
      </c>
      <c r="B1427" s="33" t="s">
        <v>2377</v>
      </c>
      <c r="C1427" s="33">
        <v>1317361</v>
      </c>
      <c r="D1427" s="33" t="s">
        <v>2377</v>
      </c>
      <c r="E1427" s="33" t="s">
        <v>9149</v>
      </c>
      <c r="F1427" s="33" t="s">
        <v>3389</v>
      </c>
      <c r="G1427" s="33" t="s">
        <v>3488</v>
      </c>
      <c r="H1427" t="s">
        <v>9150</v>
      </c>
      <c r="I1427" s="2">
        <v>227169550</v>
      </c>
      <c r="J1427" s="33" t="s">
        <v>9151</v>
      </c>
      <c r="K1427" s="33" t="s">
        <v>5330</v>
      </c>
      <c r="L1427" s="33" t="s">
        <v>4786</v>
      </c>
      <c r="M1427" s="33" t="s">
        <v>131</v>
      </c>
      <c r="N1427" s="33" t="s">
        <v>9152</v>
      </c>
      <c r="O1427" s="33" t="s">
        <v>3377</v>
      </c>
      <c r="P1427" s="33" t="s">
        <v>131</v>
      </c>
      <c r="Q1427" s="33" t="s">
        <v>8175</v>
      </c>
      <c r="R1427" s="33" t="s">
        <v>8662</v>
      </c>
      <c r="U1427" s="39" t="s">
        <v>3399</v>
      </c>
    </row>
    <row r="1428" spans="1:21" x14ac:dyDescent="0.35">
      <c r="A1428" s="33">
        <v>800038</v>
      </c>
      <c r="B1428" s="33" t="s">
        <v>1833</v>
      </c>
      <c r="C1428" s="33">
        <v>611340</v>
      </c>
      <c r="D1428" s="33" t="s">
        <v>1833</v>
      </c>
      <c r="E1428" s="33" t="s">
        <v>9153</v>
      </c>
      <c r="F1428" s="33" t="s">
        <v>3389</v>
      </c>
      <c r="G1428" s="33" t="s">
        <v>3488</v>
      </c>
      <c r="H1428" t="s">
        <v>9154</v>
      </c>
      <c r="I1428" s="2">
        <v>238603134</v>
      </c>
      <c r="J1428" s="33" t="s">
        <v>9155</v>
      </c>
      <c r="K1428" s="33" t="s">
        <v>6590</v>
      </c>
      <c r="L1428" s="33" t="s">
        <v>6587</v>
      </c>
      <c r="M1428" s="33" t="s">
        <v>117</v>
      </c>
      <c r="N1428" s="33" t="s">
        <v>9156</v>
      </c>
      <c r="O1428" s="33" t="s">
        <v>5707</v>
      </c>
      <c r="P1428" s="33" t="s">
        <v>117</v>
      </c>
      <c r="Q1428" s="33" t="s">
        <v>8175</v>
      </c>
      <c r="R1428" s="33" t="s">
        <v>8662</v>
      </c>
      <c r="U1428" s="39" t="s">
        <v>3399</v>
      </c>
    </row>
    <row r="1429" spans="1:21" x14ac:dyDescent="0.35">
      <c r="A1429" s="33">
        <v>800039</v>
      </c>
      <c r="B1429" s="33" t="s">
        <v>2168</v>
      </c>
      <c r="C1429" s="33">
        <v>312539</v>
      </c>
      <c r="D1429" s="33" t="s">
        <v>2168</v>
      </c>
      <c r="E1429" s="33" t="s">
        <v>9157</v>
      </c>
      <c r="F1429" s="33" t="s">
        <v>3389</v>
      </c>
      <c r="G1429" s="33" t="s">
        <v>3488</v>
      </c>
      <c r="H1429" t="s">
        <v>9158</v>
      </c>
      <c r="I1429" s="2">
        <v>252378249</v>
      </c>
      <c r="J1429" s="33" t="s">
        <v>9159</v>
      </c>
      <c r="K1429" s="33" t="s">
        <v>4420</v>
      </c>
      <c r="L1429" s="33" t="s">
        <v>4405</v>
      </c>
      <c r="M1429" s="33" t="s">
        <v>128</v>
      </c>
      <c r="N1429" s="33" t="s">
        <v>9160</v>
      </c>
      <c r="O1429" s="33" t="s">
        <v>3377</v>
      </c>
      <c r="P1429" s="33" t="s">
        <v>128</v>
      </c>
      <c r="Q1429" s="33" t="s">
        <v>8175</v>
      </c>
      <c r="R1429" s="33" t="s">
        <v>8098</v>
      </c>
      <c r="U1429" s="39" t="s">
        <v>3399</v>
      </c>
    </row>
    <row r="1430" spans="1:21" x14ac:dyDescent="0.35">
      <c r="A1430" s="33">
        <v>800043</v>
      </c>
      <c r="B1430" s="33" t="s">
        <v>2378</v>
      </c>
      <c r="C1430" s="33">
        <v>1312739</v>
      </c>
      <c r="D1430" s="33" t="s">
        <v>2378</v>
      </c>
      <c r="E1430" s="33" t="s">
        <v>9161</v>
      </c>
      <c r="F1430" s="33" t="s">
        <v>3389</v>
      </c>
      <c r="G1430" s="33" t="s">
        <v>3488</v>
      </c>
      <c r="H1430" t="s">
        <v>9162</v>
      </c>
      <c r="I1430" s="2">
        <v>222089007</v>
      </c>
      <c r="J1430" s="33" t="s">
        <v>9163</v>
      </c>
      <c r="K1430" s="33" t="s">
        <v>4304</v>
      </c>
      <c r="L1430" s="33" t="s">
        <v>131</v>
      </c>
      <c r="M1430" s="33" t="s">
        <v>131</v>
      </c>
      <c r="N1430" s="33" t="s">
        <v>9164</v>
      </c>
      <c r="O1430" s="33" t="s">
        <v>3377</v>
      </c>
      <c r="P1430" s="33" t="s">
        <v>131</v>
      </c>
      <c r="Q1430" s="33" t="s">
        <v>8175</v>
      </c>
      <c r="R1430" s="33" t="s">
        <v>8056</v>
      </c>
      <c r="U1430" s="39" t="s">
        <v>3399</v>
      </c>
    </row>
    <row r="1431" spans="1:21" x14ac:dyDescent="0.35">
      <c r="A1431" s="33">
        <v>800045</v>
      </c>
      <c r="B1431" s="33" t="s">
        <v>1403</v>
      </c>
      <c r="C1431" s="33">
        <v>1703044</v>
      </c>
      <c r="D1431" s="33" t="s">
        <v>1403</v>
      </c>
      <c r="E1431" s="33" t="s">
        <v>9165</v>
      </c>
      <c r="F1431" s="33" t="s">
        <v>3389</v>
      </c>
      <c r="G1431" s="33" t="s">
        <v>3488</v>
      </c>
      <c r="H1431" t="s">
        <v>9166</v>
      </c>
      <c r="I1431" s="2">
        <v>915765989</v>
      </c>
      <c r="J1431" s="33" t="s">
        <v>9167</v>
      </c>
      <c r="K1431" s="33" t="s">
        <v>4234</v>
      </c>
      <c r="L1431" s="33" t="s">
        <v>4230</v>
      </c>
      <c r="M1431" s="33" t="s">
        <v>4231</v>
      </c>
      <c r="N1431" s="33" t="s">
        <v>9168</v>
      </c>
      <c r="O1431" s="33" t="s">
        <v>3377</v>
      </c>
      <c r="P1431" s="33" t="s">
        <v>813</v>
      </c>
      <c r="Q1431" s="33" t="s">
        <v>8175</v>
      </c>
      <c r="R1431" s="33" t="s">
        <v>8098</v>
      </c>
      <c r="U1431" s="39" t="s">
        <v>3399</v>
      </c>
    </row>
    <row r="1432" spans="1:21" x14ac:dyDescent="0.35">
      <c r="A1432" s="33">
        <v>800046</v>
      </c>
      <c r="B1432" s="33" t="s">
        <v>1776</v>
      </c>
      <c r="C1432" s="33">
        <v>1804289</v>
      </c>
      <c r="D1432" s="33" t="s">
        <v>1776</v>
      </c>
      <c r="E1432" s="33" t="s">
        <v>9169</v>
      </c>
      <c r="F1432" s="33" t="s">
        <v>3389</v>
      </c>
      <c r="G1432" s="33" t="s">
        <v>3488</v>
      </c>
      <c r="I1432" s="2">
        <v>255561225</v>
      </c>
      <c r="J1432" s="33" t="s">
        <v>9170</v>
      </c>
      <c r="K1432" s="33" t="s">
        <v>5044</v>
      </c>
      <c r="L1432" s="33" t="s">
        <v>5045</v>
      </c>
      <c r="M1432" s="33" t="s">
        <v>120</v>
      </c>
      <c r="N1432" s="33" t="s">
        <v>9171</v>
      </c>
      <c r="O1432" s="33" t="s">
        <v>3377</v>
      </c>
      <c r="P1432" s="33" t="s">
        <v>132</v>
      </c>
      <c r="Q1432" s="33" t="s">
        <v>8175</v>
      </c>
      <c r="R1432" s="33" t="s">
        <v>8098</v>
      </c>
      <c r="U1432" s="39" t="s">
        <v>3399</v>
      </c>
    </row>
    <row r="1433" spans="1:21" x14ac:dyDescent="0.35">
      <c r="A1433" s="33">
        <v>800047</v>
      </c>
      <c r="B1433" s="33" t="s">
        <v>1846</v>
      </c>
      <c r="C1433" s="33">
        <v>607868</v>
      </c>
      <c r="D1433" s="33" t="s">
        <v>1846</v>
      </c>
      <c r="E1433" s="33" t="s">
        <v>9172</v>
      </c>
      <c r="F1433" s="33" t="s">
        <v>3389</v>
      </c>
      <c r="G1433" s="33" t="s">
        <v>3488</v>
      </c>
      <c r="I1433" s="2">
        <v>239995953</v>
      </c>
      <c r="J1433" s="33" t="s">
        <v>9173</v>
      </c>
      <c r="K1433" s="33" t="s">
        <v>6245</v>
      </c>
      <c r="L1433" s="33" t="s">
        <v>6242</v>
      </c>
      <c r="M1433" s="33" t="s">
        <v>117</v>
      </c>
      <c r="N1433" s="33" t="s">
        <v>9174</v>
      </c>
      <c r="O1433" s="33" t="s">
        <v>5707</v>
      </c>
      <c r="P1433" s="33" t="s">
        <v>117</v>
      </c>
      <c r="Q1433" s="33" t="s">
        <v>8175</v>
      </c>
      <c r="R1433" s="33" t="s">
        <v>8098</v>
      </c>
      <c r="U1433" s="39" t="s">
        <v>3399</v>
      </c>
    </row>
    <row r="1434" spans="1:21" x14ac:dyDescent="0.35">
      <c r="A1434" s="33">
        <v>800048</v>
      </c>
      <c r="B1434" s="33" t="s">
        <v>1789</v>
      </c>
      <c r="C1434" s="33">
        <v>1310130</v>
      </c>
      <c r="D1434" s="33" t="s">
        <v>1789</v>
      </c>
      <c r="E1434" s="33" t="s">
        <v>9175</v>
      </c>
      <c r="F1434" s="33" t="s">
        <v>3389</v>
      </c>
      <c r="G1434" s="33" t="s">
        <v>3488</v>
      </c>
      <c r="I1434" s="2">
        <v>255783297</v>
      </c>
      <c r="J1434" s="33" t="s">
        <v>9176</v>
      </c>
      <c r="K1434" s="33" t="s">
        <v>4870</v>
      </c>
      <c r="L1434" s="33" t="s">
        <v>4488</v>
      </c>
      <c r="M1434" s="33" t="s">
        <v>131</v>
      </c>
      <c r="N1434" s="33" t="s">
        <v>9177</v>
      </c>
      <c r="O1434" s="33" t="s">
        <v>3377</v>
      </c>
      <c r="P1434" s="33" t="s">
        <v>132</v>
      </c>
      <c r="Q1434" s="33" t="s">
        <v>8175</v>
      </c>
      <c r="R1434" s="33" t="s">
        <v>8184</v>
      </c>
      <c r="U1434" s="39" t="s">
        <v>3399</v>
      </c>
    </row>
    <row r="1435" spans="1:21" x14ac:dyDescent="0.35">
      <c r="A1435" s="33">
        <v>800050</v>
      </c>
      <c r="B1435" s="33" t="s">
        <v>2172</v>
      </c>
      <c r="C1435" s="33">
        <v>312304</v>
      </c>
      <c r="D1435" s="33" t="s">
        <v>2172</v>
      </c>
      <c r="E1435" s="33" t="s">
        <v>9178</v>
      </c>
      <c r="F1435" s="33" t="s">
        <v>3389</v>
      </c>
      <c r="G1435" s="33" t="s">
        <v>3488</v>
      </c>
      <c r="I1435" s="2"/>
      <c r="J1435" s="33" t="s">
        <v>9179</v>
      </c>
      <c r="K1435" s="33" t="s">
        <v>9180</v>
      </c>
      <c r="L1435" s="33" t="s">
        <v>4405</v>
      </c>
      <c r="M1435" s="33" t="s">
        <v>128</v>
      </c>
      <c r="N1435" s="33" t="s">
        <v>9181</v>
      </c>
      <c r="O1435" s="33" t="s">
        <v>3377</v>
      </c>
      <c r="P1435" s="33" t="s">
        <v>128</v>
      </c>
      <c r="Q1435" s="33" t="s">
        <v>8175</v>
      </c>
      <c r="R1435" s="33" t="s">
        <v>8098</v>
      </c>
      <c r="U1435" s="39" t="s">
        <v>3399</v>
      </c>
    </row>
    <row r="1436" spans="1:21" x14ac:dyDescent="0.35">
      <c r="A1436" s="33">
        <v>800051</v>
      </c>
      <c r="B1436" s="33" t="s">
        <v>2140</v>
      </c>
      <c r="C1436" s="33">
        <v>1106632</v>
      </c>
      <c r="D1436" s="33" t="s">
        <v>2140</v>
      </c>
      <c r="E1436" s="33" t="s">
        <v>9182</v>
      </c>
      <c r="F1436" s="33" t="s">
        <v>3370</v>
      </c>
      <c r="G1436" s="33" t="s">
        <v>3488</v>
      </c>
      <c r="H1436" t="s">
        <v>9183</v>
      </c>
      <c r="I1436" s="2">
        <v>213630201</v>
      </c>
      <c r="J1436" s="33" t="s">
        <v>9184</v>
      </c>
      <c r="K1436" s="33" t="s">
        <v>6688</v>
      </c>
      <c r="L1436" s="33" t="s">
        <v>3416</v>
      </c>
      <c r="M1436" s="33" t="s">
        <v>3416</v>
      </c>
      <c r="N1436" s="33" t="s">
        <v>9185</v>
      </c>
      <c r="O1436" s="33" t="s">
        <v>3386</v>
      </c>
      <c r="P1436" s="33" t="s">
        <v>497</v>
      </c>
      <c r="Q1436" s="33" t="s">
        <v>8175</v>
      </c>
      <c r="R1436" s="33" t="s">
        <v>8098</v>
      </c>
      <c r="U1436" s="39" t="s">
        <v>3399</v>
      </c>
    </row>
    <row r="1437" spans="1:21" x14ac:dyDescent="0.35">
      <c r="A1437" s="33">
        <v>800052</v>
      </c>
      <c r="B1437" s="33" t="s">
        <v>1244</v>
      </c>
      <c r="C1437" s="33">
        <v>1608791</v>
      </c>
      <c r="D1437" s="33" t="s">
        <v>1244</v>
      </c>
      <c r="E1437" s="33" t="s">
        <v>9186</v>
      </c>
      <c r="F1437" s="33" t="s">
        <v>3389</v>
      </c>
      <c r="G1437" s="33" t="s">
        <v>3488</v>
      </c>
      <c r="H1437" t="s">
        <v>9187</v>
      </c>
      <c r="I1437" s="2" t="s">
        <v>9188</v>
      </c>
      <c r="J1437" s="33" t="s">
        <v>9189</v>
      </c>
      <c r="K1437" s="33" t="s">
        <v>4392</v>
      </c>
      <c r="L1437" s="33" t="s">
        <v>4393</v>
      </c>
      <c r="M1437" s="33" t="s">
        <v>784</v>
      </c>
      <c r="N1437" s="33" t="s">
        <v>9190</v>
      </c>
      <c r="O1437" s="33" t="s">
        <v>3377</v>
      </c>
      <c r="P1437" s="33" t="s">
        <v>784</v>
      </c>
      <c r="Q1437" s="33" t="s">
        <v>8175</v>
      </c>
      <c r="R1437" s="33" t="s">
        <v>8098</v>
      </c>
      <c r="U1437" s="39" t="s">
        <v>3399</v>
      </c>
    </row>
    <row r="1438" spans="1:21" x14ac:dyDescent="0.35">
      <c r="A1438" s="33">
        <v>800053</v>
      </c>
      <c r="B1438" s="33" t="s">
        <v>2176</v>
      </c>
      <c r="C1438" s="33">
        <v>314439</v>
      </c>
      <c r="D1438" s="33" t="s">
        <v>2176</v>
      </c>
      <c r="E1438" s="33" t="s">
        <v>9191</v>
      </c>
      <c r="F1438" s="33" t="s">
        <v>3389</v>
      </c>
      <c r="G1438" s="33" t="s">
        <v>3488</v>
      </c>
      <c r="H1438" t="s">
        <v>9192</v>
      </c>
      <c r="I1438" s="2">
        <v>253585603</v>
      </c>
      <c r="J1438" s="33" t="s">
        <v>9193</v>
      </c>
      <c r="K1438" s="33" t="s">
        <v>5012</v>
      </c>
      <c r="L1438" s="33" t="s">
        <v>3375</v>
      </c>
      <c r="M1438" s="33" t="s">
        <v>128</v>
      </c>
      <c r="N1438" s="33" t="s">
        <v>9194</v>
      </c>
      <c r="O1438" s="33" t="s">
        <v>3377</v>
      </c>
      <c r="P1438" s="33" t="s">
        <v>128</v>
      </c>
      <c r="Q1438" s="33" t="s">
        <v>8175</v>
      </c>
      <c r="R1438" s="33" t="s">
        <v>8098</v>
      </c>
      <c r="U1438" s="39" t="s">
        <v>3399</v>
      </c>
    </row>
    <row r="1439" spans="1:21" x14ac:dyDescent="0.35">
      <c r="A1439" s="33">
        <v>800054</v>
      </c>
      <c r="B1439" s="33" t="s">
        <v>2117</v>
      </c>
      <c r="C1439" s="33">
        <v>1503709</v>
      </c>
      <c r="D1439" s="33" t="s">
        <v>2117</v>
      </c>
      <c r="E1439" s="33" t="s">
        <v>9195</v>
      </c>
      <c r="F1439" s="33" t="s">
        <v>3389</v>
      </c>
      <c r="G1439" s="33" t="s">
        <v>3488</v>
      </c>
      <c r="H1439" t="s">
        <v>9196</v>
      </c>
      <c r="I1439" s="2">
        <v>212951490</v>
      </c>
      <c r="J1439" s="33" t="s">
        <v>9197</v>
      </c>
      <c r="K1439" s="33" t="s">
        <v>6710</v>
      </c>
      <c r="L1439" s="33" t="s">
        <v>6700</v>
      </c>
      <c r="M1439" s="33" t="s">
        <v>3394</v>
      </c>
      <c r="N1439" s="33" t="s">
        <v>9198</v>
      </c>
      <c r="O1439" s="33" t="s">
        <v>3386</v>
      </c>
      <c r="P1439" s="33" t="s">
        <v>584</v>
      </c>
      <c r="Q1439" s="33" t="s">
        <v>8175</v>
      </c>
      <c r="R1439" s="33" t="s">
        <v>8098</v>
      </c>
      <c r="U1439" s="39" t="s">
        <v>3399</v>
      </c>
    </row>
    <row r="1440" spans="1:21" x14ac:dyDescent="0.35">
      <c r="A1440" s="33">
        <v>800055</v>
      </c>
      <c r="B1440" s="33" t="s">
        <v>2180</v>
      </c>
      <c r="C1440" s="33">
        <v>305262</v>
      </c>
      <c r="D1440" s="33" t="s">
        <v>2180</v>
      </c>
      <c r="E1440" s="33" t="s">
        <v>9199</v>
      </c>
      <c r="F1440" s="33" t="s">
        <v>3389</v>
      </c>
      <c r="G1440" s="33" t="s">
        <v>3488</v>
      </c>
      <c r="H1440" t="s">
        <v>9200</v>
      </c>
      <c r="I1440" s="2">
        <v>255323613</v>
      </c>
      <c r="J1440" s="33" t="s">
        <v>9201</v>
      </c>
      <c r="K1440" s="33" t="s">
        <v>9202</v>
      </c>
      <c r="L1440" s="33" t="s">
        <v>4978</v>
      </c>
      <c r="M1440" s="33" t="s">
        <v>128</v>
      </c>
      <c r="N1440" s="33" t="s">
        <v>9203</v>
      </c>
      <c r="O1440" s="33" t="s">
        <v>3377</v>
      </c>
      <c r="P1440" s="33" t="s">
        <v>128</v>
      </c>
      <c r="Q1440" s="33" t="s">
        <v>8175</v>
      </c>
      <c r="R1440" s="33" t="s">
        <v>8098</v>
      </c>
      <c r="U1440" s="39" t="s">
        <v>3399</v>
      </c>
    </row>
    <row r="1441" spans="1:21" x14ac:dyDescent="0.35">
      <c r="A1441" s="33">
        <v>800056</v>
      </c>
      <c r="B1441" s="33" t="s">
        <v>1970</v>
      </c>
      <c r="C1441" s="33">
        <v>806237</v>
      </c>
      <c r="D1441" s="33" t="s">
        <v>1970</v>
      </c>
      <c r="E1441" s="33" t="s">
        <v>9204</v>
      </c>
      <c r="F1441" s="33" t="s">
        <v>3389</v>
      </c>
      <c r="G1441" s="33" t="s">
        <v>3488</v>
      </c>
      <c r="I1441" s="2"/>
      <c r="J1441" s="33" t="s">
        <v>9205</v>
      </c>
      <c r="K1441" s="33" t="s">
        <v>4054</v>
      </c>
      <c r="L1441" s="33" t="s">
        <v>3952</v>
      </c>
      <c r="M1441" s="33" t="s">
        <v>3904</v>
      </c>
      <c r="N1441" s="33" t="s">
        <v>9206</v>
      </c>
      <c r="O1441" s="33" t="s">
        <v>114</v>
      </c>
      <c r="P1441" s="33" t="s">
        <v>114</v>
      </c>
      <c r="Q1441" s="33" t="s">
        <v>8175</v>
      </c>
      <c r="R1441" s="33" t="s">
        <v>8098</v>
      </c>
      <c r="U1441" s="39" t="s">
        <v>3399</v>
      </c>
    </row>
    <row r="1442" spans="1:21" x14ac:dyDescent="0.35">
      <c r="A1442" s="33">
        <v>800057</v>
      </c>
      <c r="B1442" s="33" t="s">
        <v>1981</v>
      </c>
      <c r="C1442" s="33">
        <v>814696</v>
      </c>
      <c r="D1442" s="33" t="s">
        <v>1981</v>
      </c>
      <c r="E1442" s="33" t="s">
        <v>9207</v>
      </c>
      <c r="F1442" s="33" t="s">
        <v>3389</v>
      </c>
      <c r="G1442" s="33" t="s">
        <v>3488</v>
      </c>
      <c r="H1442" t="s">
        <v>9208</v>
      </c>
      <c r="I1442" s="2">
        <v>281322436</v>
      </c>
      <c r="J1442" s="33" t="s">
        <v>9209</v>
      </c>
      <c r="K1442" s="33" t="s">
        <v>4007</v>
      </c>
      <c r="L1442" s="33" t="s">
        <v>4008</v>
      </c>
      <c r="M1442" s="33" t="s">
        <v>3904</v>
      </c>
      <c r="N1442" s="33" t="s">
        <v>9210</v>
      </c>
      <c r="O1442" s="33" t="s">
        <v>114</v>
      </c>
      <c r="P1442" s="33" t="s">
        <v>114</v>
      </c>
      <c r="Q1442" s="33" t="s">
        <v>8175</v>
      </c>
      <c r="R1442" s="33" t="s">
        <v>8098</v>
      </c>
      <c r="U1442" s="39" t="s">
        <v>3399</v>
      </c>
    </row>
    <row r="1443" spans="1:21" x14ac:dyDescent="0.35">
      <c r="A1443" s="33">
        <v>800058</v>
      </c>
      <c r="B1443" s="33" t="s">
        <v>2184</v>
      </c>
      <c r="C1443" s="33">
        <v>302280</v>
      </c>
      <c r="D1443" s="33" t="s">
        <v>2184</v>
      </c>
      <c r="E1443" s="33" t="s">
        <v>9211</v>
      </c>
      <c r="F1443" s="33" t="s">
        <v>3389</v>
      </c>
      <c r="G1443" s="33" t="s">
        <v>3488</v>
      </c>
      <c r="H1443" t="s">
        <v>9212</v>
      </c>
      <c r="I1443" s="2">
        <v>252098447</v>
      </c>
      <c r="J1443" s="33" t="s">
        <v>9213</v>
      </c>
      <c r="K1443" s="33" t="s">
        <v>4719</v>
      </c>
      <c r="L1443" s="33" t="s">
        <v>4189</v>
      </c>
      <c r="M1443" s="33" t="s">
        <v>128</v>
      </c>
      <c r="N1443" s="33" t="s">
        <v>9214</v>
      </c>
      <c r="O1443" s="33" t="s">
        <v>3377</v>
      </c>
      <c r="P1443" s="33" t="s">
        <v>128</v>
      </c>
      <c r="Q1443" s="33" t="s">
        <v>8175</v>
      </c>
      <c r="R1443" s="33" t="s">
        <v>3418</v>
      </c>
      <c r="T1443" s="2" t="s">
        <v>64</v>
      </c>
      <c r="U1443" s="39" t="s">
        <v>64</v>
      </c>
    </row>
    <row r="1444" spans="1:21" x14ac:dyDescent="0.35">
      <c r="A1444" s="33">
        <v>800059</v>
      </c>
      <c r="B1444" s="33" t="s">
        <v>1619</v>
      </c>
      <c r="C1444" s="33">
        <v>1012825</v>
      </c>
      <c r="D1444" s="33" t="s">
        <v>1619</v>
      </c>
      <c r="E1444" s="33" t="s">
        <v>9215</v>
      </c>
      <c r="F1444" s="33" t="s">
        <v>3389</v>
      </c>
      <c r="G1444" s="33" t="s">
        <v>3488</v>
      </c>
      <c r="H1444" t="s">
        <v>9216</v>
      </c>
      <c r="I1444" s="2">
        <v>919088071</v>
      </c>
      <c r="J1444" s="33" t="s">
        <v>9217</v>
      </c>
      <c r="K1444" s="33" t="s">
        <v>7275</v>
      </c>
      <c r="L1444" s="33" t="s">
        <v>7269</v>
      </c>
      <c r="M1444" s="33" t="s">
        <v>119</v>
      </c>
      <c r="N1444" s="33" t="s">
        <v>9218</v>
      </c>
      <c r="O1444" s="33" t="s">
        <v>3386</v>
      </c>
      <c r="P1444" s="33" t="s">
        <v>125</v>
      </c>
      <c r="Q1444" s="33" t="s">
        <v>8175</v>
      </c>
      <c r="R1444" s="33" t="s">
        <v>8098</v>
      </c>
      <c r="U1444" s="39" t="s">
        <v>3399</v>
      </c>
    </row>
    <row r="1445" spans="1:21" x14ac:dyDescent="0.35">
      <c r="A1445" s="33">
        <v>800060</v>
      </c>
      <c r="B1445" s="33" t="s">
        <v>832</v>
      </c>
      <c r="C1445" s="33">
        <v>407601</v>
      </c>
      <c r="D1445" s="33" t="s">
        <v>832</v>
      </c>
      <c r="E1445" s="33" t="s">
        <v>9219</v>
      </c>
      <c r="F1445" s="33" t="s">
        <v>3389</v>
      </c>
      <c r="G1445" s="33" t="s">
        <v>3488</v>
      </c>
      <c r="I1445" s="2">
        <v>218313030</v>
      </c>
      <c r="J1445" s="33" t="s">
        <v>4099</v>
      </c>
      <c r="K1445" s="33" t="s">
        <v>5652</v>
      </c>
      <c r="L1445" s="33" t="s">
        <v>5653</v>
      </c>
      <c r="M1445" s="33" t="s">
        <v>4317</v>
      </c>
      <c r="N1445" s="33" t="s">
        <v>9220</v>
      </c>
      <c r="O1445" s="33" t="s">
        <v>3377</v>
      </c>
      <c r="P1445" s="33" t="s">
        <v>671</v>
      </c>
      <c r="Q1445" s="33" t="s">
        <v>8175</v>
      </c>
      <c r="R1445" s="33" t="s">
        <v>8098</v>
      </c>
      <c r="U1445" s="39" t="s">
        <v>3399</v>
      </c>
    </row>
    <row r="1446" spans="1:21" x14ac:dyDescent="0.35">
      <c r="A1446" s="33">
        <v>800064</v>
      </c>
      <c r="B1446" s="33" t="s">
        <v>1795</v>
      </c>
      <c r="C1446" s="33">
        <v>1106755</v>
      </c>
      <c r="D1446" s="33" t="s">
        <v>1795</v>
      </c>
      <c r="E1446" s="33" t="s">
        <v>9221</v>
      </c>
      <c r="F1446" s="33" t="s">
        <v>3389</v>
      </c>
      <c r="G1446" s="33" t="s">
        <v>3488</v>
      </c>
      <c r="H1446" t="s">
        <v>9222</v>
      </c>
      <c r="I1446" s="2"/>
      <c r="J1446" s="33" t="s">
        <v>9223</v>
      </c>
      <c r="K1446" s="33" t="s">
        <v>7535</v>
      </c>
      <c r="L1446" s="33" t="s">
        <v>3485</v>
      </c>
      <c r="M1446" s="33" t="s">
        <v>3416</v>
      </c>
      <c r="N1446" s="33" t="s">
        <v>9224</v>
      </c>
      <c r="O1446" s="33" t="s">
        <v>3386</v>
      </c>
      <c r="P1446" s="33" t="s">
        <v>438</v>
      </c>
      <c r="Q1446" s="33" t="s">
        <v>8175</v>
      </c>
      <c r="R1446" s="33" t="s">
        <v>8098</v>
      </c>
      <c r="U1446" s="39" t="s">
        <v>3399</v>
      </c>
    </row>
    <row r="1447" spans="1:21" x14ac:dyDescent="0.35">
      <c r="A1447" s="33">
        <v>800070</v>
      </c>
      <c r="B1447" s="33" t="s">
        <v>1802</v>
      </c>
      <c r="C1447" s="33">
        <v>1307708</v>
      </c>
      <c r="D1447" s="33" t="s">
        <v>1802</v>
      </c>
      <c r="E1447" s="33" t="s">
        <v>9225</v>
      </c>
      <c r="F1447" s="33" t="s">
        <v>3389</v>
      </c>
      <c r="G1447" s="33" t="s">
        <v>3488</v>
      </c>
      <c r="H1447" t="s">
        <v>9226</v>
      </c>
      <c r="I1447" s="2" t="s">
        <v>9227</v>
      </c>
      <c r="J1447" s="33" t="s">
        <v>9228</v>
      </c>
      <c r="K1447" s="33" t="s">
        <v>9229</v>
      </c>
      <c r="L1447" s="33" t="s">
        <v>4460</v>
      </c>
      <c r="M1447" s="33" t="s">
        <v>131</v>
      </c>
      <c r="N1447" s="33" t="s">
        <v>9230</v>
      </c>
      <c r="O1447" s="33" t="s">
        <v>3377</v>
      </c>
      <c r="P1447" s="33" t="s">
        <v>132</v>
      </c>
      <c r="Q1447" s="33" t="s">
        <v>8175</v>
      </c>
      <c r="R1447" s="33" t="s">
        <v>3418</v>
      </c>
      <c r="T1447" s="2" t="s">
        <v>64</v>
      </c>
      <c r="U1447" s="39" t="s">
        <v>64</v>
      </c>
    </row>
    <row r="1448" spans="1:21" x14ac:dyDescent="0.35">
      <c r="A1448" s="33">
        <v>800072</v>
      </c>
      <c r="B1448" s="33" t="s">
        <v>1067</v>
      </c>
      <c r="C1448" s="33">
        <v>705670</v>
      </c>
      <c r="D1448" s="33" t="s">
        <v>1067</v>
      </c>
      <c r="E1448" s="33" t="s">
        <v>9231</v>
      </c>
      <c r="F1448" s="33" t="s">
        <v>3389</v>
      </c>
      <c r="G1448" s="33" t="s">
        <v>3488</v>
      </c>
      <c r="H1448" t="s">
        <v>9232</v>
      </c>
      <c r="I1448" s="2">
        <v>266977272</v>
      </c>
      <c r="J1448" s="33" t="s">
        <v>9233</v>
      </c>
      <c r="K1448" s="33" t="s">
        <v>9234</v>
      </c>
      <c r="L1448" s="33" t="s">
        <v>3501</v>
      </c>
      <c r="M1448" s="33" t="s">
        <v>3501</v>
      </c>
      <c r="N1448" s="33" t="s">
        <v>9235</v>
      </c>
      <c r="O1448" s="33" t="s">
        <v>3495</v>
      </c>
      <c r="P1448" s="33" t="s">
        <v>149</v>
      </c>
      <c r="Q1448" s="33" t="s">
        <v>8175</v>
      </c>
      <c r="R1448" s="33"/>
      <c r="U1448" s="39" t="s">
        <v>3399</v>
      </c>
    </row>
    <row r="1449" spans="1:21" x14ac:dyDescent="0.35">
      <c r="A1449" s="33">
        <v>800087</v>
      </c>
      <c r="B1449" s="33" t="s">
        <v>2379</v>
      </c>
      <c r="C1449" s="33">
        <v>1317474</v>
      </c>
      <c r="D1449" s="33" t="s">
        <v>2379</v>
      </c>
      <c r="E1449" s="33" t="s">
        <v>9236</v>
      </c>
      <c r="F1449" s="33" t="s">
        <v>3389</v>
      </c>
      <c r="G1449" s="33" t="s">
        <v>3488</v>
      </c>
      <c r="H1449" t="s">
        <v>9237</v>
      </c>
      <c r="I1449" s="2">
        <v>227151340</v>
      </c>
      <c r="J1449" s="33" t="s">
        <v>9238</v>
      </c>
      <c r="K1449" s="33" t="s">
        <v>5330</v>
      </c>
      <c r="L1449" s="33" t="s">
        <v>4786</v>
      </c>
      <c r="M1449" s="33" t="s">
        <v>131</v>
      </c>
      <c r="N1449" s="33" t="s">
        <v>9239</v>
      </c>
      <c r="O1449" s="33" t="s">
        <v>3377</v>
      </c>
      <c r="P1449" s="33" t="s">
        <v>131</v>
      </c>
      <c r="Q1449" s="33" t="s">
        <v>8175</v>
      </c>
      <c r="R1449" s="33" t="s">
        <v>8662</v>
      </c>
      <c r="U1449" s="39" t="s">
        <v>3399</v>
      </c>
    </row>
    <row r="1450" spans="1:21" x14ac:dyDescent="0.35">
      <c r="A1450" s="33">
        <v>800089</v>
      </c>
      <c r="B1450" s="33" t="s">
        <v>2380</v>
      </c>
      <c r="C1450" s="33">
        <v>1318798</v>
      </c>
      <c r="D1450" s="33" t="s">
        <v>2380</v>
      </c>
      <c r="E1450" s="33" t="s">
        <v>9240</v>
      </c>
      <c r="F1450" s="33" t="s">
        <v>3389</v>
      </c>
      <c r="G1450" s="33" t="s">
        <v>3488</v>
      </c>
      <c r="H1450" t="s">
        <v>9241</v>
      </c>
      <c r="I1450" s="2">
        <v>252409060</v>
      </c>
      <c r="J1450" s="33" t="s">
        <v>9242</v>
      </c>
      <c r="K1450" s="33" t="s">
        <v>5279</v>
      </c>
      <c r="L1450" s="33" t="s">
        <v>4689</v>
      </c>
      <c r="M1450" s="33" t="s">
        <v>131</v>
      </c>
      <c r="N1450" s="33" t="s">
        <v>9243</v>
      </c>
      <c r="O1450" s="33" t="s">
        <v>3377</v>
      </c>
      <c r="P1450" s="33" t="s">
        <v>131</v>
      </c>
      <c r="Q1450" s="33" t="s">
        <v>8175</v>
      </c>
      <c r="R1450" s="33" t="s">
        <v>8662</v>
      </c>
      <c r="U1450" s="39" t="s">
        <v>3399</v>
      </c>
    </row>
    <row r="1451" spans="1:21" x14ac:dyDescent="0.35">
      <c r="A1451" s="33">
        <v>800090</v>
      </c>
      <c r="B1451" s="33" t="s">
        <v>2188</v>
      </c>
      <c r="C1451" s="33">
        <v>303505</v>
      </c>
      <c r="D1451" s="33" t="s">
        <v>2188</v>
      </c>
      <c r="E1451" s="33" t="s">
        <v>9244</v>
      </c>
      <c r="F1451" s="33" t="s">
        <v>3389</v>
      </c>
      <c r="G1451" s="33" t="s">
        <v>3488</v>
      </c>
      <c r="H1451" t="s">
        <v>9245</v>
      </c>
      <c r="I1451" s="2">
        <v>253278278</v>
      </c>
      <c r="J1451" s="33" t="s">
        <v>9246</v>
      </c>
      <c r="K1451" s="33" t="s">
        <v>4197</v>
      </c>
      <c r="L1451" s="33" t="s">
        <v>128</v>
      </c>
      <c r="M1451" s="33" t="s">
        <v>128</v>
      </c>
      <c r="N1451" s="33" t="s">
        <v>9247</v>
      </c>
      <c r="O1451" s="33" t="s">
        <v>3377</v>
      </c>
      <c r="P1451" s="33" t="s">
        <v>128</v>
      </c>
      <c r="Q1451" s="33" t="s">
        <v>8175</v>
      </c>
      <c r="R1451" s="33" t="s">
        <v>8662</v>
      </c>
      <c r="U1451" s="39" t="s">
        <v>3399</v>
      </c>
    </row>
    <row r="1452" spans="1:21" x14ac:dyDescent="0.35">
      <c r="A1452" s="33">
        <v>800091</v>
      </c>
      <c r="B1452" s="33" t="s">
        <v>1808</v>
      </c>
      <c r="C1452" s="33">
        <v>1110777</v>
      </c>
      <c r="D1452" s="33" t="s">
        <v>1808</v>
      </c>
      <c r="E1452" s="33" t="s">
        <v>9248</v>
      </c>
      <c r="F1452" s="33" t="s">
        <v>3389</v>
      </c>
      <c r="G1452" s="33" t="s">
        <v>3488</v>
      </c>
      <c r="H1452" t="s">
        <v>9249</v>
      </c>
      <c r="I1452" s="2">
        <v>214462220</v>
      </c>
      <c r="J1452" s="33" t="s">
        <v>9250</v>
      </c>
      <c r="K1452" s="33" t="s">
        <v>7535</v>
      </c>
      <c r="L1452" s="33" t="s">
        <v>3485</v>
      </c>
      <c r="M1452" s="33" t="s">
        <v>3416</v>
      </c>
      <c r="N1452" s="33" t="s">
        <v>9251</v>
      </c>
      <c r="O1452" s="33" t="s">
        <v>3386</v>
      </c>
      <c r="P1452" s="33" t="s">
        <v>438</v>
      </c>
      <c r="Q1452" s="33" t="s">
        <v>8175</v>
      </c>
      <c r="R1452" s="33" t="s">
        <v>8662</v>
      </c>
      <c r="U1452" s="39" t="s">
        <v>3399</v>
      </c>
    </row>
    <row r="1453" spans="1:21" x14ac:dyDescent="0.35">
      <c r="A1453" s="33">
        <v>800092</v>
      </c>
      <c r="B1453" s="33" t="s">
        <v>1808</v>
      </c>
      <c r="C1453" s="33">
        <v>1110777</v>
      </c>
      <c r="D1453" s="33" t="s">
        <v>1808</v>
      </c>
      <c r="E1453" s="33" t="s">
        <v>9252</v>
      </c>
      <c r="F1453" s="33" t="s">
        <v>3389</v>
      </c>
      <c r="G1453" s="33" t="s">
        <v>3488</v>
      </c>
      <c r="H1453" t="s">
        <v>9249</v>
      </c>
      <c r="I1453" s="2">
        <v>289828814</v>
      </c>
      <c r="J1453" s="33" t="s">
        <v>9253</v>
      </c>
      <c r="K1453" s="33" t="s">
        <v>3935</v>
      </c>
      <c r="L1453" s="33" t="s">
        <v>3904</v>
      </c>
      <c r="M1453" s="33" t="s">
        <v>3904</v>
      </c>
      <c r="N1453" s="33" t="s">
        <v>9254</v>
      </c>
      <c r="O1453" s="33" t="s">
        <v>114</v>
      </c>
      <c r="P1453" s="33" t="s">
        <v>114</v>
      </c>
      <c r="Q1453" s="33" t="s">
        <v>8175</v>
      </c>
      <c r="R1453" s="33" t="s">
        <v>8662</v>
      </c>
      <c r="U1453" s="39" t="s">
        <v>3399</v>
      </c>
    </row>
    <row r="1454" spans="1:21" x14ac:dyDescent="0.35">
      <c r="A1454" s="33">
        <v>800095</v>
      </c>
      <c r="B1454" s="33" t="s">
        <v>1835</v>
      </c>
      <c r="C1454" s="33">
        <v>1419638</v>
      </c>
      <c r="D1454" s="33" t="s">
        <v>1835</v>
      </c>
      <c r="E1454" s="33" t="s">
        <v>9255</v>
      </c>
      <c r="F1454" s="33" t="s">
        <v>3389</v>
      </c>
      <c r="G1454" s="33" t="s">
        <v>3488</v>
      </c>
      <c r="H1454" t="s">
        <v>9256</v>
      </c>
      <c r="I1454" s="2">
        <v>249812311</v>
      </c>
      <c r="J1454" s="33" t="s">
        <v>9257</v>
      </c>
      <c r="K1454" s="33" t="s">
        <v>6800</v>
      </c>
      <c r="L1454" s="33" t="s">
        <v>6801</v>
      </c>
      <c r="M1454" s="33" t="s">
        <v>3405</v>
      </c>
      <c r="N1454" s="33" t="s">
        <v>9258</v>
      </c>
      <c r="O1454" s="33" t="s">
        <v>3386</v>
      </c>
      <c r="P1454" s="33" t="s">
        <v>467</v>
      </c>
      <c r="Q1454" s="33" t="s">
        <v>8175</v>
      </c>
      <c r="R1454" s="33" t="s">
        <v>8056</v>
      </c>
      <c r="U1454" s="39" t="s">
        <v>3399</v>
      </c>
    </row>
    <row r="1455" spans="1:21" x14ac:dyDescent="0.35">
      <c r="A1455" s="33">
        <v>800099</v>
      </c>
      <c r="B1455" s="33" t="s">
        <v>1082</v>
      </c>
      <c r="C1455" s="33">
        <v>1111910</v>
      </c>
      <c r="D1455" s="33" t="s">
        <v>1082</v>
      </c>
      <c r="E1455" s="33" t="s">
        <v>9259</v>
      </c>
      <c r="F1455" s="33" t="s">
        <v>3389</v>
      </c>
      <c r="G1455" s="33" t="s">
        <v>3488</v>
      </c>
      <c r="H1455" t="s">
        <v>9260</v>
      </c>
      <c r="I1455" s="2">
        <v>214338440</v>
      </c>
      <c r="J1455" s="33" t="s">
        <v>9261</v>
      </c>
      <c r="K1455" s="33" t="s">
        <v>6705</v>
      </c>
      <c r="L1455" s="33" t="s">
        <v>127</v>
      </c>
      <c r="M1455" s="33" t="s">
        <v>3416</v>
      </c>
      <c r="N1455" s="33" t="s">
        <v>9262</v>
      </c>
      <c r="O1455" s="33" t="s">
        <v>3386</v>
      </c>
      <c r="P1455" s="33" t="s">
        <v>127</v>
      </c>
      <c r="Q1455" s="33" t="s">
        <v>8175</v>
      </c>
      <c r="R1455" s="33" t="s">
        <v>8662</v>
      </c>
      <c r="U1455" s="39" t="s">
        <v>3399</v>
      </c>
    </row>
    <row r="1456" spans="1:21" x14ac:dyDescent="0.35">
      <c r="A1456" s="33">
        <v>800104</v>
      </c>
      <c r="B1456" s="33" t="s">
        <v>2125</v>
      </c>
      <c r="C1456" s="33">
        <v>1507833</v>
      </c>
      <c r="D1456" s="33" t="s">
        <v>2125</v>
      </c>
      <c r="E1456" s="33" t="s">
        <v>9263</v>
      </c>
      <c r="F1456" s="33" t="s">
        <v>3389</v>
      </c>
      <c r="G1456" s="33" t="s">
        <v>3488</v>
      </c>
      <c r="H1456" t="s">
        <v>9264</v>
      </c>
      <c r="I1456" s="2">
        <v>212313862</v>
      </c>
      <c r="J1456" s="33" t="s">
        <v>9265</v>
      </c>
      <c r="K1456" s="33" t="s">
        <v>7396</v>
      </c>
      <c r="L1456" s="33" t="s">
        <v>6663</v>
      </c>
      <c r="M1456" s="33" t="s">
        <v>3394</v>
      </c>
      <c r="N1456" s="33" t="s">
        <v>9266</v>
      </c>
      <c r="O1456" s="33" t="s">
        <v>3386</v>
      </c>
      <c r="P1456" s="33" t="s">
        <v>584</v>
      </c>
      <c r="Q1456" s="33" t="s">
        <v>8175</v>
      </c>
      <c r="R1456" s="33" t="s">
        <v>8056</v>
      </c>
      <c r="U1456" s="39" t="s">
        <v>3399</v>
      </c>
    </row>
    <row r="1457" spans="1:21" x14ac:dyDescent="0.35">
      <c r="A1457" s="33">
        <v>800107</v>
      </c>
      <c r="B1457" s="33" t="s">
        <v>2381</v>
      </c>
      <c r="C1457" s="33">
        <v>1312050</v>
      </c>
      <c r="D1457" s="33" t="s">
        <v>2381</v>
      </c>
      <c r="E1457" s="33" t="s">
        <v>9267</v>
      </c>
      <c r="F1457" s="33" t="s">
        <v>3389</v>
      </c>
      <c r="G1457" s="33" t="s">
        <v>3488</v>
      </c>
      <c r="H1457" t="s">
        <v>9268</v>
      </c>
      <c r="I1457" s="2">
        <v>222038971</v>
      </c>
      <c r="J1457" s="33" t="s">
        <v>9269</v>
      </c>
      <c r="K1457" s="33" t="s">
        <v>4304</v>
      </c>
      <c r="L1457" s="33" t="s">
        <v>131</v>
      </c>
      <c r="M1457" s="33" t="s">
        <v>131</v>
      </c>
      <c r="N1457" s="33" t="s">
        <v>9270</v>
      </c>
      <c r="O1457" s="33" t="s">
        <v>3377</v>
      </c>
      <c r="P1457" s="33" t="s">
        <v>131</v>
      </c>
      <c r="Q1457" s="33" t="s">
        <v>8175</v>
      </c>
      <c r="R1457" s="33" t="s">
        <v>8887</v>
      </c>
      <c r="U1457" s="39" t="s">
        <v>3399</v>
      </c>
    </row>
    <row r="1458" spans="1:21" x14ac:dyDescent="0.35">
      <c r="A1458" s="33">
        <v>800131</v>
      </c>
      <c r="B1458" s="33" t="s">
        <v>1111</v>
      </c>
      <c r="C1458" s="33">
        <v>1111428</v>
      </c>
      <c r="D1458" s="33" t="s">
        <v>1111</v>
      </c>
      <c r="E1458" s="33" t="s">
        <v>9271</v>
      </c>
      <c r="F1458" s="33" t="s">
        <v>3389</v>
      </c>
      <c r="G1458" s="33" t="s">
        <v>3488</v>
      </c>
      <c r="H1458" t="s">
        <v>9272</v>
      </c>
      <c r="I1458" s="2">
        <v>219239800</v>
      </c>
      <c r="J1458" s="33" t="s">
        <v>9273</v>
      </c>
      <c r="K1458" s="33" t="s">
        <v>7369</v>
      </c>
      <c r="L1458" s="33" t="s">
        <v>127</v>
      </c>
      <c r="M1458" s="33" t="s">
        <v>3416</v>
      </c>
      <c r="N1458" s="33" t="s">
        <v>9274</v>
      </c>
      <c r="O1458" s="33" t="s">
        <v>3386</v>
      </c>
      <c r="P1458" s="33" t="s">
        <v>127</v>
      </c>
      <c r="Q1458" s="33" t="s">
        <v>8175</v>
      </c>
      <c r="R1458" s="33"/>
      <c r="U1458" s="39" t="s">
        <v>3399</v>
      </c>
    </row>
    <row r="1459" spans="1:21" x14ac:dyDescent="0.35">
      <c r="A1459" s="33">
        <v>800134</v>
      </c>
      <c r="B1459" s="33" t="s">
        <v>1138</v>
      </c>
      <c r="C1459" s="33">
        <v>1111545</v>
      </c>
      <c r="D1459" s="33" t="s">
        <v>1138</v>
      </c>
      <c r="E1459" s="33" t="s">
        <v>9275</v>
      </c>
      <c r="F1459" s="33" t="s">
        <v>3389</v>
      </c>
      <c r="G1459" s="33" t="s">
        <v>3488</v>
      </c>
      <c r="H1459" t="s">
        <v>9276</v>
      </c>
      <c r="I1459" s="2">
        <v>219188560</v>
      </c>
      <c r="J1459" s="33" t="s">
        <v>9277</v>
      </c>
      <c r="K1459" s="33" t="s">
        <v>6705</v>
      </c>
      <c r="L1459" s="33" t="s">
        <v>127</v>
      </c>
      <c r="M1459" s="33" t="s">
        <v>3416</v>
      </c>
      <c r="N1459" s="33" t="s">
        <v>9278</v>
      </c>
      <c r="O1459" s="33" t="s">
        <v>3386</v>
      </c>
      <c r="P1459" s="33" t="s">
        <v>127</v>
      </c>
      <c r="Q1459" s="33" t="s">
        <v>8175</v>
      </c>
      <c r="R1459" s="33" t="s">
        <v>8662</v>
      </c>
      <c r="U1459" s="39" t="s">
        <v>3399</v>
      </c>
    </row>
    <row r="1460" spans="1:21" x14ac:dyDescent="0.35">
      <c r="A1460" s="33">
        <v>800135</v>
      </c>
      <c r="B1460" s="33" t="s">
        <v>1639</v>
      </c>
      <c r="C1460" s="33">
        <v>1001196</v>
      </c>
      <c r="D1460" s="33" t="s">
        <v>1639</v>
      </c>
      <c r="E1460" s="33" t="s">
        <v>9279</v>
      </c>
      <c r="F1460" s="33" t="s">
        <v>3389</v>
      </c>
      <c r="G1460" s="33" t="s">
        <v>3488</v>
      </c>
      <c r="H1460" t="s">
        <v>9280</v>
      </c>
      <c r="I1460" s="2" t="s">
        <v>9281</v>
      </c>
      <c r="J1460" s="33" t="s">
        <v>9282</v>
      </c>
      <c r="K1460" s="33" t="s">
        <v>7792</v>
      </c>
      <c r="L1460" s="33" t="s">
        <v>6651</v>
      </c>
      <c r="M1460" s="33" t="s">
        <v>119</v>
      </c>
      <c r="N1460" s="33" t="s">
        <v>9283</v>
      </c>
      <c r="O1460" s="33" t="s">
        <v>3386</v>
      </c>
      <c r="P1460" s="33" t="s">
        <v>125</v>
      </c>
      <c r="Q1460" s="33" t="s">
        <v>8175</v>
      </c>
      <c r="R1460" s="33" t="s">
        <v>8662</v>
      </c>
      <c r="U1460" s="39" t="s">
        <v>3399</v>
      </c>
    </row>
    <row r="1461" spans="1:21" x14ac:dyDescent="0.35">
      <c r="A1461" s="33">
        <v>800137</v>
      </c>
      <c r="B1461" s="33" t="s">
        <v>1848</v>
      </c>
      <c r="C1461" s="33">
        <v>1103390</v>
      </c>
      <c r="D1461" s="33" t="s">
        <v>1848</v>
      </c>
      <c r="E1461" s="33" t="s">
        <v>9284</v>
      </c>
      <c r="F1461" s="33" t="s">
        <v>3389</v>
      </c>
      <c r="G1461" s="33" t="s">
        <v>3488</v>
      </c>
      <c r="H1461" t="s">
        <v>9285</v>
      </c>
      <c r="I1461" s="2">
        <v>26342195</v>
      </c>
      <c r="J1461" s="33" t="s">
        <v>9286</v>
      </c>
      <c r="K1461" s="33" t="s">
        <v>6843</v>
      </c>
      <c r="L1461" s="33" t="s">
        <v>6844</v>
      </c>
      <c r="M1461" s="33" t="s">
        <v>3416</v>
      </c>
      <c r="N1461" s="33" t="s">
        <v>6845</v>
      </c>
      <c r="O1461" s="33" t="s">
        <v>3386</v>
      </c>
      <c r="P1461" s="33" t="s">
        <v>467</v>
      </c>
      <c r="Q1461" s="33" t="s">
        <v>8175</v>
      </c>
      <c r="R1461" s="33" t="s">
        <v>8662</v>
      </c>
      <c r="U1461" s="39" t="s">
        <v>3399</v>
      </c>
    </row>
    <row r="1462" spans="1:21" x14ac:dyDescent="0.35">
      <c r="A1462" s="33">
        <v>800138</v>
      </c>
      <c r="B1462" s="33" t="s">
        <v>1066</v>
      </c>
      <c r="C1462" s="33">
        <v>1214908</v>
      </c>
      <c r="D1462" s="33" t="s">
        <v>1066</v>
      </c>
      <c r="E1462" s="33" t="s">
        <v>9287</v>
      </c>
      <c r="F1462" s="33" t="s">
        <v>3389</v>
      </c>
      <c r="G1462" s="33" t="s">
        <v>3488</v>
      </c>
      <c r="H1462" t="s">
        <v>9288</v>
      </c>
      <c r="I1462" s="2">
        <v>245300731</v>
      </c>
      <c r="J1462" s="33" t="s">
        <v>9289</v>
      </c>
      <c r="K1462" s="33" t="s">
        <v>3717</v>
      </c>
      <c r="L1462" s="33" t="s">
        <v>3520</v>
      </c>
      <c r="M1462" s="33" t="s">
        <v>3520</v>
      </c>
      <c r="N1462" s="33" t="s">
        <v>9040</v>
      </c>
      <c r="O1462" s="33" t="s">
        <v>3495</v>
      </c>
      <c r="P1462" s="33" t="s">
        <v>166</v>
      </c>
      <c r="Q1462" s="33" t="s">
        <v>8175</v>
      </c>
      <c r="R1462" s="33" t="s">
        <v>8662</v>
      </c>
      <c r="U1462" s="39" t="s">
        <v>3399</v>
      </c>
    </row>
    <row r="1463" spans="1:21" x14ac:dyDescent="0.35">
      <c r="A1463" s="33">
        <v>800139</v>
      </c>
      <c r="B1463" s="33" t="s">
        <v>1725</v>
      </c>
      <c r="C1463" s="33">
        <v>101463</v>
      </c>
      <c r="D1463" s="33" t="s">
        <v>1725</v>
      </c>
      <c r="E1463" s="33" t="s">
        <v>9290</v>
      </c>
      <c r="F1463" s="33" t="s">
        <v>3389</v>
      </c>
      <c r="G1463" s="33" t="s">
        <v>3488</v>
      </c>
      <c r="H1463" t="s">
        <v>9291</v>
      </c>
      <c r="I1463" s="2">
        <v>234612020</v>
      </c>
      <c r="J1463" s="33" t="s">
        <v>9292</v>
      </c>
      <c r="K1463" s="33" t="s">
        <v>6029</v>
      </c>
      <c r="L1463" s="33" t="s">
        <v>5738</v>
      </c>
      <c r="M1463" s="33" t="s">
        <v>115</v>
      </c>
      <c r="N1463" s="33" t="s">
        <v>9293</v>
      </c>
      <c r="O1463" s="33" t="s">
        <v>5707</v>
      </c>
      <c r="P1463" s="33" t="s">
        <v>115</v>
      </c>
      <c r="Q1463" s="33" t="s">
        <v>8175</v>
      </c>
      <c r="R1463" s="33" t="s">
        <v>8662</v>
      </c>
      <c r="U1463" s="39" t="s">
        <v>3399</v>
      </c>
    </row>
    <row r="1464" spans="1:21" x14ac:dyDescent="0.35">
      <c r="A1464" s="33">
        <v>800140</v>
      </c>
      <c r="B1464" s="33" t="s">
        <v>1821</v>
      </c>
      <c r="C1464" s="33">
        <v>1115418</v>
      </c>
      <c r="D1464" s="33" t="s">
        <v>1821</v>
      </c>
      <c r="E1464" s="33" t="s">
        <v>9294</v>
      </c>
      <c r="F1464" s="33" t="s">
        <v>3389</v>
      </c>
      <c r="G1464" s="33" t="s">
        <v>3488</v>
      </c>
      <c r="H1464" t="s">
        <v>9295</v>
      </c>
      <c r="I1464" s="2">
        <v>214986930</v>
      </c>
      <c r="J1464" s="33" t="s">
        <v>9296</v>
      </c>
      <c r="K1464" s="33" t="s">
        <v>6693</v>
      </c>
      <c r="L1464" s="33" t="s">
        <v>6694</v>
      </c>
      <c r="M1464" s="33" t="s">
        <v>3416</v>
      </c>
      <c r="N1464" s="33" t="s">
        <v>9297</v>
      </c>
      <c r="O1464" s="33" t="s">
        <v>3386</v>
      </c>
      <c r="P1464" s="33" t="s">
        <v>438</v>
      </c>
      <c r="Q1464" s="33" t="s">
        <v>8175</v>
      </c>
      <c r="R1464" s="33" t="s">
        <v>8662</v>
      </c>
      <c r="U1464" s="39" t="s">
        <v>3399</v>
      </c>
    </row>
    <row r="1465" spans="1:21" x14ac:dyDescent="0.35">
      <c r="A1465" s="33">
        <v>800141</v>
      </c>
      <c r="B1465" s="33" t="s">
        <v>1739</v>
      </c>
      <c r="C1465" s="33">
        <v>105193</v>
      </c>
      <c r="D1465" s="33" t="s">
        <v>1739</v>
      </c>
      <c r="E1465" s="33" t="s">
        <v>9298</v>
      </c>
      <c r="F1465" s="33" t="s">
        <v>3389</v>
      </c>
      <c r="G1465" s="33" t="s">
        <v>3488</v>
      </c>
      <c r="H1465" t="s">
        <v>9299</v>
      </c>
      <c r="I1465" s="2">
        <v>234423251</v>
      </c>
      <c r="J1465" s="33" t="s">
        <v>9300</v>
      </c>
      <c r="K1465" s="33" t="s">
        <v>5714</v>
      </c>
      <c r="L1465" s="33" t="s">
        <v>115</v>
      </c>
      <c r="M1465" s="33" t="s">
        <v>115</v>
      </c>
      <c r="N1465" s="33" t="s">
        <v>6053</v>
      </c>
      <c r="O1465" s="33" t="s">
        <v>5707</v>
      </c>
      <c r="P1465" s="33" t="s">
        <v>115</v>
      </c>
      <c r="Q1465" s="33" t="s">
        <v>8175</v>
      </c>
      <c r="R1465" s="33" t="s">
        <v>8662</v>
      </c>
      <c r="U1465" s="39" t="s">
        <v>3399</v>
      </c>
    </row>
    <row r="1466" spans="1:21" x14ac:dyDescent="0.35">
      <c r="A1466" s="33">
        <v>800142</v>
      </c>
      <c r="B1466" s="33" t="s">
        <v>1399</v>
      </c>
      <c r="C1466" s="33">
        <v>113764</v>
      </c>
      <c r="D1466" s="33" t="s">
        <v>1399</v>
      </c>
      <c r="E1466" s="33" t="s">
        <v>9301</v>
      </c>
      <c r="F1466" s="33" t="s">
        <v>3389</v>
      </c>
      <c r="G1466" s="33" t="s">
        <v>3488</v>
      </c>
      <c r="H1466" t="s">
        <v>9302</v>
      </c>
      <c r="I1466" s="2">
        <v>256673894</v>
      </c>
      <c r="J1466" s="33" t="s">
        <v>9303</v>
      </c>
      <c r="K1466" s="33" t="s">
        <v>4936</v>
      </c>
      <c r="L1466" s="33" t="s">
        <v>4747</v>
      </c>
      <c r="M1466" s="33" t="s">
        <v>115</v>
      </c>
      <c r="N1466" s="33" t="s">
        <v>9304</v>
      </c>
      <c r="O1466" s="33" t="s">
        <v>3377</v>
      </c>
      <c r="P1466" s="33" t="s">
        <v>700</v>
      </c>
      <c r="Q1466" s="33" t="s">
        <v>8175</v>
      </c>
      <c r="R1466" s="33" t="s">
        <v>8662</v>
      </c>
      <c r="U1466" s="39" t="s">
        <v>3399</v>
      </c>
    </row>
    <row r="1467" spans="1:21" x14ac:dyDescent="0.35">
      <c r="A1467" s="33">
        <v>800143</v>
      </c>
      <c r="B1467" s="33" t="s">
        <v>1384</v>
      </c>
      <c r="C1467" s="33">
        <v>205057</v>
      </c>
      <c r="D1467" s="33" t="s">
        <v>1384</v>
      </c>
      <c r="E1467" s="33" t="s">
        <v>9305</v>
      </c>
      <c r="F1467" s="33" t="s">
        <v>3389</v>
      </c>
      <c r="G1467" s="33" t="s">
        <v>3488</v>
      </c>
      <c r="H1467" t="s">
        <v>9306</v>
      </c>
      <c r="I1467" s="2">
        <v>284311390</v>
      </c>
      <c r="J1467" s="33" t="s">
        <v>9307</v>
      </c>
      <c r="K1467" s="33" t="s">
        <v>3554</v>
      </c>
      <c r="L1467" s="33" t="s">
        <v>3493</v>
      </c>
      <c r="M1467" s="33" t="s">
        <v>3493</v>
      </c>
      <c r="N1467" s="33" t="s">
        <v>9308</v>
      </c>
      <c r="O1467" s="33" t="s">
        <v>3495</v>
      </c>
      <c r="P1467" s="33" t="s">
        <v>201</v>
      </c>
      <c r="Q1467" s="33" t="s">
        <v>8175</v>
      </c>
      <c r="R1467" s="33"/>
      <c r="U1467" s="39" t="s">
        <v>3399</v>
      </c>
    </row>
    <row r="1468" spans="1:21" x14ac:dyDescent="0.35">
      <c r="A1468" s="33">
        <v>800144</v>
      </c>
      <c r="B1468" s="33" t="s">
        <v>1834</v>
      </c>
      <c r="C1468" s="33">
        <v>1105142</v>
      </c>
      <c r="D1468" s="33" t="s">
        <v>1834</v>
      </c>
      <c r="E1468" s="33" t="s">
        <v>9309</v>
      </c>
      <c r="F1468" s="33" t="s">
        <v>3389</v>
      </c>
      <c r="G1468" s="33" t="s">
        <v>3488</v>
      </c>
      <c r="H1468" t="s">
        <v>9310</v>
      </c>
      <c r="I1468" s="2">
        <v>214680275</v>
      </c>
      <c r="J1468" s="33" t="s">
        <v>9311</v>
      </c>
      <c r="K1468" s="33" t="s">
        <v>6934</v>
      </c>
      <c r="L1468" s="33" t="s">
        <v>6927</v>
      </c>
      <c r="M1468" s="33" t="s">
        <v>3416</v>
      </c>
      <c r="N1468" s="33" t="s">
        <v>9312</v>
      </c>
      <c r="O1468" s="33" t="s">
        <v>3386</v>
      </c>
      <c r="P1468" s="33" t="s">
        <v>438</v>
      </c>
      <c r="Q1468" s="33" t="s">
        <v>8175</v>
      </c>
      <c r="R1468" s="33" t="s">
        <v>8662</v>
      </c>
      <c r="U1468" s="39" t="s">
        <v>3399</v>
      </c>
    </row>
    <row r="1469" spans="1:21" x14ac:dyDescent="0.35">
      <c r="A1469" s="33">
        <v>800145</v>
      </c>
      <c r="B1469" s="33" t="s">
        <v>1407</v>
      </c>
      <c r="C1469" s="33">
        <v>202998</v>
      </c>
      <c r="D1469" s="33" t="s">
        <v>1407</v>
      </c>
      <c r="E1469" s="33" t="s">
        <v>9313</v>
      </c>
      <c r="F1469" s="33" t="s">
        <v>3389</v>
      </c>
      <c r="G1469" s="33" t="s">
        <v>3488</v>
      </c>
      <c r="H1469" t="s">
        <v>9314</v>
      </c>
      <c r="I1469" s="2">
        <v>286660040</v>
      </c>
      <c r="J1469" s="33" t="s">
        <v>9315</v>
      </c>
      <c r="K1469" s="33" t="s">
        <v>3506</v>
      </c>
      <c r="L1469" s="33" t="s">
        <v>3507</v>
      </c>
      <c r="M1469" s="33" t="s">
        <v>3493</v>
      </c>
      <c r="N1469" s="33" t="s">
        <v>9316</v>
      </c>
      <c r="O1469" s="33" t="s">
        <v>3495</v>
      </c>
      <c r="P1469" s="33" t="s">
        <v>201</v>
      </c>
      <c r="Q1469" s="33" t="s">
        <v>8175</v>
      </c>
      <c r="R1469" s="33" t="s">
        <v>8662</v>
      </c>
      <c r="U1469" s="39" t="s">
        <v>3399</v>
      </c>
    </row>
    <row r="1470" spans="1:21" x14ac:dyDescent="0.35">
      <c r="A1470" s="33">
        <v>800146</v>
      </c>
      <c r="B1470" s="33" t="s">
        <v>1096</v>
      </c>
      <c r="C1470" s="33">
        <v>705090</v>
      </c>
      <c r="D1470" s="33" t="s">
        <v>1096</v>
      </c>
      <c r="E1470" s="33" t="s">
        <v>9317</v>
      </c>
      <c r="F1470" s="33" t="s">
        <v>3389</v>
      </c>
      <c r="G1470" s="33" t="s">
        <v>3488</v>
      </c>
      <c r="H1470" t="s">
        <v>9318</v>
      </c>
      <c r="I1470" s="2">
        <v>266759530</v>
      </c>
      <c r="J1470" s="33" t="s">
        <v>9319</v>
      </c>
      <c r="K1470" s="33" t="s">
        <v>3822</v>
      </c>
      <c r="L1470" s="33" t="s">
        <v>3501</v>
      </c>
      <c r="M1470" s="33" t="s">
        <v>3501</v>
      </c>
      <c r="N1470" s="33" t="s">
        <v>9320</v>
      </c>
      <c r="O1470" s="33" t="s">
        <v>3495</v>
      </c>
      <c r="P1470" s="33" t="s">
        <v>149</v>
      </c>
      <c r="Q1470" s="33" t="s">
        <v>8175</v>
      </c>
      <c r="R1470" s="33" t="s">
        <v>8662</v>
      </c>
      <c r="U1470" s="39" t="s">
        <v>3399</v>
      </c>
    </row>
    <row r="1471" spans="1:21" x14ac:dyDescent="0.35">
      <c r="A1471" s="33">
        <v>800147</v>
      </c>
      <c r="B1471" s="33" t="s">
        <v>1753</v>
      </c>
      <c r="C1471" s="33">
        <v>108081</v>
      </c>
      <c r="D1471" s="33" t="s">
        <v>1753</v>
      </c>
      <c r="E1471" s="33" t="s">
        <v>9321</v>
      </c>
      <c r="F1471" s="33" t="s">
        <v>3389</v>
      </c>
      <c r="G1471" s="33" t="s">
        <v>3488</v>
      </c>
      <c r="H1471" t="s">
        <v>9322</v>
      </c>
      <c r="I1471" s="2">
        <v>234843093</v>
      </c>
      <c r="J1471" s="33" t="s">
        <v>9323</v>
      </c>
      <c r="K1471" s="33" t="s">
        <v>5753</v>
      </c>
      <c r="L1471" s="33" t="s">
        <v>5754</v>
      </c>
      <c r="M1471" s="33" t="s">
        <v>115</v>
      </c>
      <c r="N1471" s="33" t="s">
        <v>9324</v>
      </c>
      <c r="O1471" s="33" t="s">
        <v>5707</v>
      </c>
      <c r="P1471" s="33" t="s">
        <v>115</v>
      </c>
      <c r="Q1471" s="33" t="s">
        <v>8175</v>
      </c>
      <c r="R1471" s="33" t="s">
        <v>8662</v>
      </c>
      <c r="U1471" s="39" t="s">
        <v>3399</v>
      </c>
    </row>
    <row r="1472" spans="1:21" x14ac:dyDescent="0.35">
      <c r="A1472" s="33">
        <v>800148</v>
      </c>
      <c r="B1472" s="33" t="s">
        <v>1123</v>
      </c>
      <c r="C1472" s="33">
        <v>704884</v>
      </c>
      <c r="D1472" s="33" t="s">
        <v>1123</v>
      </c>
      <c r="E1472" s="33" t="s">
        <v>9325</v>
      </c>
      <c r="F1472" s="33" t="s">
        <v>3389</v>
      </c>
      <c r="G1472" s="33" t="s">
        <v>3488</v>
      </c>
      <c r="H1472" t="s">
        <v>9326</v>
      </c>
      <c r="I1472" s="2">
        <v>268339750</v>
      </c>
      <c r="J1472" s="33" t="s">
        <v>9327</v>
      </c>
      <c r="K1472" s="33" t="s">
        <v>3845</v>
      </c>
      <c r="L1472" s="33" t="s">
        <v>3846</v>
      </c>
      <c r="M1472" s="33" t="s">
        <v>3501</v>
      </c>
      <c r="N1472" s="33" t="s">
        <v>9328</v>
      </c>
      <c r="O1472" s="33" t="s">
        <v>3495</v>
      </c>
      <c r="P1472" s="33" t="s">
        <v>149</v>
      </c>
      <c r="Q1472" s="33" t="s">
        <v>8175</v>
      </c>
      <c r="R1472" s="33" t="s">
        <v>8662</v>
      </c>
      <c r="U1472" s="39" t="s">
        <v>3399</v>
      </c>
    </row>
    <row r="1473" spans="1:21" x14ac:dyDescent="0.35">
      <c r="A1473" s="33">
        <v>800149</v>
      </c>
      <c r="B1473" s="33" t="s">
        <v>2192</v>
      </c>
      <c r="C1473" s="33">
        <v>307246</v>
      </c>
      <c r="D1473" s="33" t="s">
        <v>2192</v>
      </c>
      <c r="E1473" s="33" t="s">
        <v>9329</v>
      </c>
      <c r="F1473" s="33" t="s">
        <v>3389</v>
      </c>
      <c r="G1473" s="33" t="s">
        <v>3488</v>
      </c>
      <c r="H1473" t="s">
        <v>9330</v>
      </c>
      <c r="I1473" s="2">
        <v>253490830</v>
      </c>
      <c r="J1473" s="33" t="s">
        <v>9331</v>
      </c>
      <c r="K1473" s="33" t="s">
        <v>4337</v>
      </c>
      <c r="L1473" s="33" t="s">
        <v>4338</v>
      </c>
      <c r="M1473" s="33" t="s">
        <v>128</v>
      </c>
      <c r="N1473" s="33" t="s">
        <v>9332</v>
      </c>
      <c r="O1473" s="33" t="s">
        <v>3377</v>
      </c>
      <c r="P1473" s="33" t="s">
        <v>128</v>
      </c>
      <c r="Q1473" s="33" t="s">
        <v>8175</v>
      </c>
      <c r="R1473" s="33" t="s">
        <v>8662</v>
      </c>
      <c r="U1473" s="39" t="s">
        <v>3399</v>
      </c>
    </row>
    <row r="1474" spans="1:21" x14ac:dyDescent="0.35">
      <c r="A1474" s="33">
        <v>800151</v>
      </c>
      <c r="B1474" s="33" t="s">
        <v>1815</v>
      </c>
      <c r="C1474" s="33">
        <v>1303131</v>
      </c>
      <c r="D1474" s="33" t="s">
        <v>1815</v>
      </c>
      <c r="E1474" s="33" t="s">
        <v>9333</v>
      </c>
      <c r="F1474" s="33" t="s">
        <v>3389</v>
      </c>
      <c r="G1474" s="33" t="s">
        <v>3488</v>
      </c>
      <c r="H1474" t="s">
        <v>9334</v>
      </c>
      <c r="I1474" s="2">
        <v>255923909</v>
      </c>
      <c r="J1474" s="33" t="s">
        <v>9335</v>
      </c>
      <c r="K1474" s="33" t="s">
        <v>4840</v>
      </c>
      <c r="L1474" s="33" t="s">
        <v>4805</v>
      </c>
      <c r="M1474" s="33" t="s">
        <v>131</v>
      </c>
      <c r="N1474" s="33" t="s">
        <v>9336</v>
      </c>
      <c r="O1474" s="33" t="s">
        <v>3377</v>
      </c>
      <c r="P1474" s="33" t="s">
        <v>132</v>
      </c>
      <c r="Q1474" s="33" t="s">
        <v>8175</v>
      </c>
      <c r="R1474" s="33" t="s">
        <v>8662</v>
      </c>
      <c r="U1474" s="39" t="s">
        <v>3399</v>
      </c>
    </row>
    <row r="1475" spans="1:21" x14ac:dyDescent="0.35">
      <c r="A1475" s="33">
        <v>800154</v>
      </c>
      <c r="B1475" s="33" t="s">
        <v>2196</v>
      </c>
      <c r="C1475" s="33">
        <v>308699</v>
      </c>
      <c r="D1475" s="33" t="s">
        <v>2196</v>
      </c>
      <c r="E1475" s="33" t="s">
        <v>9337</v>
      </c>
      <c r="F1475" s="33" t="s">
        <v>3389</v>
      </c>
      <c r="G1475" s="33" t="s">
        <v>3488</v>
      </c>
      <c r="H1475" t="s">
        <v>9338</v>
      </c>
      <c r="I1475" s="2">
        <v>253423370</v>
      </c>
      <c r="J1475" s="33" t="s">
        <v>9339</v>
      </c>
      <c r="K1475" s="33" t="s">
        <v>4353</v>
      </c>
      <c r="L1475" s="33" t="s">
        <v>4252</v>
      </c>
      <c r="M1475" s="33" t="s">
        <v>128</v>
      </c>
      <c r="N1475" s="33" t="s">
        <v>9340</v>
      </c>
      <c r="O1475" s="33" t="s">
        <v>3377</v>
      </c>
      <c r="P1475" s="33" t="s">
        <v>128</v>
      </c>
      <c r="Q1475" s="33" t="s">
        <v>8175</v>
      </c>
      <c r="R1475" s="33" t="s">
        <v>8662</v>
      </c>
      <c r="U1475" s="39" t="s">
        <v>3399</v>
      </c>
    </row>
    <row r="1476" spans="1:21" x14ac:dyDescent="0.35">
      <c r="A1476" s="33">
        <v>800155</v>
      </c>
      <c r="B1476" s="33" t="s">
        <v>1422</v>
      </c>
      <c r="C1476" s="33">
        <v>109752</v>
      </c>
      <c r="D1476" s="33" t="s">
        <v>1422</v>
      </c>
      <c r="E1476" s="33" t="s">
        <v>9341</v>
      </c>
      <c r="F1476" s="33" t="s">
        <v>3389</v>
      </c>
      <c r="G1476" s="33" t="s">
        <v>3488</v>
      </c>
      <c r="H1476" t="s">
        <v>9342</v>
      </c>
      <c r="I1476" s="2">
        <v>227442478</v>
      </c>
      <c r="J1476" s="33" t="s">
        <v>9343</v>
      </c>
      <c r="K1476" s="33" t="s">
        <v>4277</v>
      </c>
      <c r="L1476" s="33" t="s">
        <v>4278</v>
      </c>
      <c r="M1476" s="33" t="s">
        <v>115</v>
      </c>
      <c r="N1476" s="33" t="s">
        <v>8722</v>
      </c>
      <c r="O1476" s="33" t="s">
        <v>3377</v>
      </c>
      <c r="P1476" s="33" t="s">
        <v>700</v>
      </c>
      <c r="Q1476" s="33" t="s">
        <v>8175</v>
      </c>
      <c r="R1476" s="33" t="s">
        <v>8662</v>
      </c>
      <c r="U1476" s="39" t="s">
        <v>3399</v>
      </c>
    </row>
    <row r="1477" spans="1:21" x14ac:dyDescent="0.35">
      <c r="A1477" s="33">
        <v>800156</v>
      </c>
      <c r="B1477" s="33" t="s">
        <v>1231</v>
      </c>
      <c r="C1477" s="33">
        <v>1009027</v>
      </c>
      <c r="D1477" s="33" t="s">
        <v>1231</v>
      </c>
      <c r="E1477" s="33" t="s">
        <v>9344</v>
      </c>
      <c r="F1477" s="33" t="s">
        <v>3389</v>
      </c>
      <c r="G1477" s="33" t="s">
        <v>3488</v>
      </c>
      <c r="H1477" t="s">
        <v>9345</v>
      </c>
      <c r="I1477" s="2">
        <v>244850970</v>
      </c>
      <c r="J1477" s="33" t="s">
        <v>9346</v>
      </c>
      <c r="K1477" s="33" t="s">
        <v>5826</v>
      </c>
      <c r="L1477" s="33" t="s">
        <v>119</v>
      </c>
      <c r="M1477" s="33" t="s">
        <v>119</v>
      </c>
      <c r="N1477" s="33" t="s">
        <v>9347</v>
      </c>
      <c r="O1477" s="33" t="s">
        <v>5707</v>
      </c>
      <c r="P1477" s="33" t="s">
        <v>119</v>
      </c>
      <c r="Q1477" s="33" t="s">
        <v>8175</v>
      </c>
      <c r="R1477" s="33" t="s">
        <v>8662</v>
      </c>
      <c r="U1477" s="39" t="s">
        <v>3399</v>
      </c>
    </row>
    <row r="1478" spans="1:21" x14ac:dyDescent="0.35">
      <c r="A1478" s="33">
        <v>800157</v>
      </c>
      <c r="B1478" s="33" t="s">
        <v>2133</v>
      </c>
      <c r="C1478" s="33">
        <v>1507578</v>
      </c>
      <c r="D1478" s="33" t="s">
        <v>2133</v>
      </c>
      <c r="E1478" s="33" t="s">
        <v>9348</v>
      </c>
      <c r="F1478" s="33" t="s">
        <v>3389</v>
      </c>
      <c r="G1478" s="33" t="s">
        <v>3488</v>
      </c>
      <c r="H1478" t="s">
        <v>9349</v>
      </c>
      <c r="I1478" s="2">
        <v>212308510</v>
      </c>
      <c r="J1478" s="33" t="s">
        <v>9350</v>
      </c>
      <c r="K1478" s="33" t="s">
        <v>7396</v>
      </c>
      <c r="L1478" s="33" t="s">
        <v>6663</v>
      </c>
      <c r="M1478" s="33" t="s">
        <v>3394</v>
      </c>
      <c r="N1478" s="33" t="s">
        <v>9351</v>
      </c>
      <c r="O1478" s="33" t="s">
        <v>3386</v>
      </c>
      <c r="P1478" s="33" t="s">
        <v>584</v>
      </c>
      <c r="Q1478" s="33" t="s">
        <v>8175</v>
      </c>
      <c r="R1478" s="33" t="s">
        <v>8662</v>
      </c>
      <c r="U1478" s="39" t="s">
        <v>3399</v>
      </c>
    </row>
    <row r="1479" spans="1:21" x14ac:dyDescent="0.35">
      <c r="A1479" s="33">
        <v>800158</v>
      </c>
      <c r="B1479" s="33" t="s">
        <v>1828</v>
      </c>
      <c r="C1479" s="33">
        <v>1301693</v>
      </c>
      <c r="D1479" s="33" t="s">
        <v>1828</v>
      </c>
      <c r="E1479" s="33" t="s">
        <v>9352</v>
      </c>
      <c r="F1479" s="33" t="s">
        <v>3389</v>
      </c>
      <c r="G1479" s="33" t="s">
        <v>3488</v>
      </c>
      <c r="H1479" t="s">
        <v>9353</v>
      </c>
      <c r="I1479" s="2">
        <v>255410930</v>
      </c>
      <c r="J1479" s="33" t="s">
        <v>9354</v>
      </c>
      <c r="K1479" s="33" t="s">
        <v>4655</v>
      </c>
      <c r="L1479" s="33" t="s">
        <v>4652</v>
      </c>
      <c r="M1479" s="33" t="s">
        <v>131</v>
      </c>
      <c r="N1479" s="33" t="s">
        <v>9355</v>
      </c>
      <c r="O1479" s="33" t="s">
        <v>3377</v>
      </c>
      <c r="P1479" s="33" t="s">
        <v>132</v>
      </c>
      <c r="Q1479" s="33" t="s">
        <v>8175</v>
      </c>
      <c r="R1479" s="33" t="s">
        <v>8662</v>
      </c>
      <c r="U1479" s="39" t="s">
        <v>3399</v>
      </c>
    </row>
    <row r="1480" spans="1:21" x14ac:dyDescent="0.35">
      <c r="A1480" s="33">
        <v>800161</v>
      </c>
      <c r="B1480" s="33" t="s">
        <v>1860</v>
      </c>
      <c r="C1480" s="33">
        <v>608357</v>
      </c>
      <c r="D1480" s="33" t="s">
        <v>1860</v>
      </c>
      <c r="E1480" s="33" t="s">
        <v>9356</v>
      </c>
      <c r="F1480" s="33" t="s">
        <v>3389</v>
      </c>
      <c r="G1480" s="33" t="s">
        <v>3488</v>
      </c>
      <c r="H1480" t="s">
        <v>9357</v>
      </c>
      <c r="I1480" s="2">
        <v>231486560</v>
      </c>
      <c r="J1480" s="33" t="s">
        <v>9358</v>
      </c>
      <c r="K1480" s="33" t="s">
        <v>9359</v>
      </c>
      <c r="L1480" s="33" t="s">
        <v>5784</v>
      </c>
      <c r="M1480" s="33" t="s">
        <v>117</v>
      </c>
      <c r="N1480" s="33" t="s">
        <v>9360</v>
      </c>
      <c r="O1480" s="33" t="s">
        <v>5707</v>
      </c>
      <c r="P1480" s="33" t="s">
        <v>117</v>
      </c>
      <c r="Q1480" s="33" t="s">
        <v>8175</v>
      </c>
      <c r="R1480" s="33" t="s">
        <v>8662</v>
      </c>
      <c r="U1480" s="39" t="s">
        <v>3399</v>
      </c>
    </row>
    <row r="1481" spans="1:21" x14ac:dyDescent="0.35">
      <c r="A1481" s="33">
        <v>800162</v>
      </c>
      <c r="B1481" s="33" t="s">
        <v>1659</v>
      </c>
      <c r="C1481" s="33">
        <v>1011289</v>
      </c>
      <c r="D1481" s="33" t="s">
        <v>1659</v>
      </c>
      <c r="E1481" s="33" t="s">
        <v>9361</v>
      </c>
      <c r="F1481" s="33" t="s">
        <v>3389</v>
      </c>
      <c r="G1481" s="33" t="s">
        <v>3488</v>
      </c>
      <c r="H1481" t="s">
        <v>9362</v>
      </c>
      <c r="I1481" s="2">
        <v>262562595</v>
      </c>
      <c r="J1481" s="33" t="s">
        <v>9363</v>
      </c>
      <c r="K1481" s="33" t="s">
        <v>6739</v>
      </c>
      <c r="L1481" s="33" t="s">
        <v>6740</v>
      </c>
      <c r="M1481" s="33" t="s">
        <v>119</v>
      </c>
      <c r="N1481" s="33" t="s">
        <v>9364</v>
      </c>
      <c r="O1481" s="33" t="s">
        <v>3386</v>
      </c>
      <c r="P1481" s="33" t="s">
        <v>125</v>
      </c>
      <c r="Q1481" s="33" t="s">
        <v>8175</v>
      </c>
      <c r="R1481" s="33" t="s">
        <v>8662</v>
      </c>
      <c r="U1481" s="39" t="s">
        <v>3399</v>
      </c>
    </row>
    <row r="1482" spans="1:21" x14ac:dyDescent="0.35">
      <c r="A1482" s="33">
        <v>800163</v>
      </c>
      <c r="B1482" s="33" t="s">
        <v>1679</v>
      </c>
      <c r="C1482" s="33">
        <v>1014710</v>
      </c>
      <c r="D1482" s="33" t="s">
        <v>1679</v>
      </c>
      <c r="E1482" s="33" t="s">
        <v>9365</v>
      </c>
      <c r="F1482" s="33" t="s">
        <v>3389</v>
      </c>
      <c r="G1482" s="33" t="s">
        <v>3488</v>
      </c>
      <c r="H1482" t="s">
        <v>9366</v>
      </c>
      <c r="I1482" s="2">
        <v>262783041</v>
      </c>
      <c r="J1482" s="33" t="s">
        <v>9367</v>
      </c>
      <c r="K1482" s="33" t="s">
        <v>3383</v>
      </c>
      <c r="L1482" s="33" t="s">
        <v>3384</v>
      </c>
      <c r="M1482" s="33" t="s">
        <v>119</v>
      </c>
      <c r="N1482" s="33" t="s">
        <v>3385</v>
      </c>
      <c r="O1482" s="33" t="s">
        <v>3386</v>
      </c>
      <c r="P1482" s="33" t="s">
        <v>125</v>
      </c>
      <c r="Q1482" s="33" t="s">
        <v>8175</v>
      </c>
      <c r="R1482" s="33" t="s">
        <v>8662</v>
      </c>
      <c r="U1482" s="39" t="s">
        <v>3399</v>
      </c>
    </row>
    <row r="1483" spans="1:21" x14ac:dyDescent="0.35">
      <c r="A1483" s="33">
        <v>800164</v>
      </c>
      <c r="B1483" s="33" t="s">
        <v>1874</v>
      </c>
      <c r="C1483" s="33">
        <v>614518</v>
      </c>
      <c r="D1483" s="33" t="s">
        <v>1874</v>
      </c>
      <c r="E1483" s="33" t="s">
        <v>9368</v>
      </c>
      <c r="F1483" s="33" t="s">
        <v>3389</v>
      </c>
      <c r="G1483" s="33" t="s">
        <v>3488</v>
      </c>
      <c r="H1483" t="s">
        <v>9369</v>
      </c>
      <c r="I1483" s="2">
        <v>239560140</v>
      </c>
      <c r="J1483" s="33" t="s">
        <v>9370</v>
      </c>
      <c r="K1483" s="33" t="s">
        <v>5790</v>
      </c>
      <c r="L1483" s="33" t="s">
        <v>5791</v>
      </c>
      <c r="M1483" s="33" t="s">
        <v>117</v>
      </c>
      <c r="N1483" s="33" t="s">
        <v>9371</v>
      </c>
      <c r="O1483" s="33" t="s">
        <v>5707</v>
      </c>
      <c r="P1483" s="33" t="s">
        <v>117</v>
      </c>
      <c r="Q1483" s="33" t="s">
        <v>8175</v>
      </c>
      <c r="R1483" s="33" t="s">
        <v>8662</v>
      </c>
      <c r="U1483" s="39" t="s">
        <v>3399</v>
      </c>
    </row>
    <row r="1484" spans="1:21" x14ac:dyDescent="0.35">
      <c r="A1484" s="33">
        <v>800165</v>
      </c>
      <c r="B1484" s="33" t="s">
        <v>1255</v>
      </c>
      <c r="C1484" s="33">
        <v>1015304</v>
      </c>
      <c r="D1484" s="33" t="s">
        <v>1255</v>
      </c>
      <c r="E1484" s="33" t="s">
        <v>9372</v>
      </c>
      <c r="F1484" s="33" t="s">
        <v>3389</v>
      </c>
      <c r="G1484" s="33" t="s">
        <v>3488</v>
      </c>
      <c r="H1484" t="s">
        <v>9373</v>
      </c>
      <c r="I1484" s="2">
        <v>236209240</v>
      </c>
      <c r="J1484" s="33" t="s">
        <v>9374</v>
      </c>
      <c r="K1484" s="33" t="s">
        <v>5838</v>
      </c>
      <c r="L1484" s="33" t="s">
        <v>5839</v>
      </c>
      <c r="M1484" s="33" t="s">
        <v>119</v>
      </c>
      <c r="N1484" s="33" t="s">
        <v>9375</v>
      </c>
      <c r="O1484" s="33" t="s">
        <v>5707</v>
      </c>
      <c r="P1484" s="33" t="s">
        <v>119</v>
      </c>
      <c r="Q1484" s="33" t="s">
        <v>8175</v>
      </c>
      <c r="R1484" s="33" t="s">
        <v>8662</v>
      </c>
      <c r="U1484" s="39" t="s">
        <v>3399</v>
      </c>
    </row>
    <row r="1485" spans="1:21" x14ac:dyDescent="0.35">
      <c r="A1485" s="33">
        <v>800166</v>
      </c>
      <c r="B1485" s="33" t="s">
        <v>1559</v>
      </c>
      <c r="C1485" s="33">
        <v>1114236</v>
      </c>
      <c r="D1485" s="33" t="s">
        <v>1559</v>
      </c>
      <c r="E1485" s="33" t="s">
        <v>9376</v>
      </c>
      <c r="F1485" s="33" t="s">
        <v>3389</v>
      </c>
      <c r="G1485" s="33" t="s">
        <v>3488</v>
      </c>
      <c r="H1485" t="s">
        <v>9377</v>
      </c>
      <c r="I1485" s="2">
        <v>219533080</v>
      </c>
      <c r="J1485" s="33" t="s">
        <v>9378</v>
      </c>
      <c r="K1485" s="33" t="s">
        <v>6986</v>
      </c>
      <c r="L1485" s="33" t="s">
        <v>6645</v>
      </c>
      <c r="M1485" s="33" t="s">
        <v>3416</v>
      </c>
      <c r="N1485" s="33" t="s">
        <v>9379</v>
      </c>
      <c r="O1485" s="33" t="s">
        <v>3386</v>
      </c>
      <c r="P1485" s="33" t="s">
        <v>527</v>
      </c>
      <c r="Q1485" s="33" t="s">
        <v>8175</v>
      </c>
      <c r="R1485" s="33" t="s">
        <v>8662</v>
      </c>
      <c r="U1485" s="39" t="s">
        <v>3399</v>
      </c>
    </row>
    <row r="1486" spans="1:21" x14ac:dyDescent="0.35">
      <c r="A1486" s="33">
        <v>800168</v>
      </c>
      <c r="B1486" s="33" t="s">
        <v>1429</v>
      </c>
      <c r="C1486" s="33">
        <v>1509712</v>
      </c>
      <c r="D1486" s="33" t="s">
        <v>1429</v>
      </c>
      <c r="E1486" s="33" t="s">
        <v>9380</v>
      </c>
      <c r="F1486" s="33" t="s">
        <v>3389</v>
      </c>
      <c r="G1486" s="33" t="s">
        <v>3488</v>
      </c>
      <c r="H1486" t="s">
        <v>9381</v>
      </c>
      <c r="I1486" s="2">
        <v>269818660</v>
      </c>
      <c r="J1486" s="33" t="s">
        <v>9382</v>
      </c>
      <c r="K1486" s="33" t="s">
        <v>3801</v>
      </c>
      <c r="L1486" s="33" t="s">
        <v>3740</v>
      </c>
      <c r="M1486" s="33" t="s">
        <v>3394</v>
      </c>
      <c r="N1486" s="33" t="s">
        <v>9383</v>
      </c>
      <c r="O1486" s="33" t="s">
        <v>3495</v>
      </c>
      <c r="P1486" s="33" t="s">
        <v>201</v>
      </c>
      <c r="Q1486" s="33" t="s">
        <v>8175</v>
      </c>
      <c r="R1486" s="33" t="s">
        <v>8662</v>
      </c>
      <c r="U1486" s="39" t="s">
        <v>3399</v>
      </c>
    </row>
    <row r="1487" spans="1:21" x14ac:dyDescent="0.35">
      <c r="A1487" s="33">
        <v>800169</v>
      </c>
      <c r="B1487" s="33" t="s">
        <v>1579</v>
      </c>
      <c r="C1487" s="33">
        <v>1114051</v>
      </c>
      <c r="D1487" s="33" t="s">
        <v>1579</v>
      </c>
      <c r="E1487" s="33" t="s">
        <v>9384</v>
      </c>
      <c r="F1487" s="33" t="s">
        <v>3389</v>
      </c>
      <c r="G1487" s="33" t="s">
        <v>3488</v>
      </c>
      <c r="H1487" t="s">
        <v>9385</v>
      </c>
      <c r="I1487" s="2">
        <v>219586243</v>
      </c>
      <c r="J1487" s="33" t="s">
        <v>9386</v>
      </c>
      <c r="K1487" s="33" t="s">
        <v>6644</v>
      </c>
      <c r="L1487" s="33" t="s">
        <v>6645</v>
      </c>
      <c r="M1487" s="33" t="s">
        <v>3416</v>
      </c>
      <c r="N1487" s="33" t="s">
        <v>9387</v>
      </c>
      <c r="O1487" s="33" t="s">
        <v>3386</v>
      </c>
      <c r="P1487" s="33" t="s">
        <v>527</v>
      </c>
      <c r="Q1487" s="33" t="s">
        <v>8175</v>
      </c>
      <c r="R1487" s="33" t="s">
        <v>8662</v>
      </c>
      <c r="U1487" s="39" t="s">
        <v>3399</v>
      </c>
    </row>
    <row r="1488" spans="1:21" x14ac:dyDescent="0.35">
      <c r="A1488" s="33">
        <v>800170</v>
      </c>
      <c r="B1488" s="33" t="s">
        <v>1766</v>
      </c>
      <c r="C1488" s="33">
        <v>115410</v>
      </c>
      <c r="D1488" s="33" t="s">
        <v>1766</v>
      </c>
      <c r="E1488" s="33" t="s">
        <v>9388</v>
      </c>
      <c r="F1488" s="33" t="s">
        <v>3389</v>
      </c>
      <c r="G1488" s="33" t="s">
        <v>3488</v>
      </c>
      <c r="H1488" t="s">
        <v>9389</v>
      </c>
      <c r="I1488" s="2">
        <v>256579640</v>
      </c>
      <c r="J1488" s="33" t="s">
        <v>9390</v>
      </c>
      <c r="K1488" s="33" t="s">
        <v>6097</v>
      </c>
      <c r="L1488" s="33" t="s">
        <v>6098</v>
      </c>
      <c r="M1488" s="33" t="s">
        <v>115</v>
      </c>
      <c r="N1488" s="33" t="s">
        <v>9391</v>
      </c>
      <c r="O1488" s="33" t="s">
        <v>5707</v>
      </c>
      <c r="P1488" s="33" t="s">
        <v>115</v>
      </c>
      <c r="Q1488" s="33" t="s">
        <v>8175</v>
      </c>
      <c r="R1488" s="33" t="s">
        <v>8662</v>
      </c>
      <c r="U1488" s="39" t="s">
        <v>3399</v>
      </c>
    </row>
    <row r="1489" spans="1:21" x14ac:dyDescent="0.35">
      <c r="A1489" s="33">
        <v>800171</v>
      </c>
      <c r="B1489" s="33" t="s">
        <v>1862</v>
      </c>
      <c r="C1489" s="33">
        <v>1418774</v>
      </c>
      <c r="D1489" s="33" t="s">
        <v>1862</v>
      </c>
      <c r="E1489" s="33" t="s">
        <v>9392</v>
      </c>
      <c r="F1489" s="33" t="s">
        <v>3389</v>
      </c>
      <c r="G1489" s="33" t="s">
        <v>3488</v>
      </c>
      <c r="H1489" t="s">
        <v>9393</v>
      </c>
      <c r="I1489" s="2">
        <v>24933470</v>
      </c>
      <c r="J1489" s="33" t="s">
        <v>9394</v>
      </c>
      <c r="K1489" s="33" t="s">
        <v>7201</v>
      </c>
      <c r="L1489" s="33" t="s">
        <v>7202</v>
      </c>
      <c r="M1489" s="33" t="s">
        <v>3405</v>
      </c>
      <c r="N1489" s="33" t="s">
        <v>7784</v>
      </c>
      <c r="O1489" s="33" t="s">
        <v>3386</v>
      </c>
      <c r="P1489" s="33" t="s">
        <v>467</v>
      </c>
      <c r="Q1489" s="33" t="s">
        <v>8175</v>
      </c>
      <c r="R1489" s="33" t="s">
        <v>8662</v>
      </c>
      <c r="U1489" s="39" t="s">
        <v>3399</v>
      </c>
    </row>
    <row r="1490" spans="1:21" x14ac:dyDescent="0.35">
      <c r="A1490" s="33">
        <v>800173</v>
      </c>
      <c r="B1490" s="33" t="s">
        <v>2382</v>
      </c>
      <c r="C1490" s="33">
        <v>1312985</v>
      </c>
      <c r="D1490" s="33" t="s">
        <v>2382</v>
      </c>
      <c r="E1490" s="33" t="s">
        <v>9395</v>
      </c>
      <c r="F1490" s="33" t="s">
        <v>3389</v>
      </c>
      <c r="G1490" s="33" t="s">
        <v>3488</v>
      </c>
      <c r="H1490" t="s">
        <v>9396</v>
      </c>
      <c r="I1490" s="2">
        <v>226199160</v>
      </c>
      <c r="J1490" s="33" t="s">
        <v>9397</v>
      </c>
      <c r="K1490" s="33" t="s">
        <v>4304</v>
      </c>
      <c r="L1490" s="33" t="s">
        <v>131</v>
      </c>
      <c r="M1490" s="33" t="s">
        <v>131</v>
      </c>
      <c r="N1490" s="33" t="s">
        <v>9398</v>
      </c>
      <c r="O1490" s="33" t="s">
        <v>3377</v>
      </c>
      <c r="P1490" s="33" t="s">
        <v>131</v>
      </c>
      <c r="Q1490" s="33" t="s">
        <v>8175</v>
      </c>
      <c r="R1490" s="33"/>
      <c r="U1490" s="39" t="s">
        <v>3399</v>
      </c>
    </row>
    <row r="1491" spans="1:21" x14ac:dyDescent="0.35">
      <c r="A1491" s="33">
        <v>800174</v>
      </c>
      <c r="B1491" s="33" t="s">
        <v>1876</v>
      </c>
      <c r="C1491" s="33">
        <v>1405799</v>
      </c>
      <c r="D1491" s="33" t="s">
        <v>1876</v>
      </c>
      <c r="E1491" s="33" t="s">
        <v>9399</v>
      </c>
      <c r="F1491" s="33" t="s">
        <v>3389</v>
      </c>
      <c r="G1491" s="33" t="s">
        <v>3488</v>
      </c>
      <c r="H1491" t="s">
        <v>9400</v>
      </c>
      <c r="I1491" s="2">
        <v>263589774</v>
      </c>
      <c r="J1491" s="33" t="s">
        <v>9401</v>
      </c>
      <c r="K1491" s="33" t="s">
        <v>6808</v>
      </c>
      <c r="L1491" s="33" t="s">
        <v>6758</v>
      </c>
      <c r="M1491" s="33" t="s">
        <v>3405</v>
      </c>
      <c r="N1491" s="33" t="s">
        <v>9402</v>
      </c>
      <c r="O1491" s="33" t="s">
        <v>3386</v>
      </c>
      <c r="P1491" s="33" t="s">
        <v>467</v>
      </c>
      <c r="Q1491" s="33" t="s">
        <v>8175</v>
      </c>
      <c r="R1491" s="33" t="s">
        <v>8662</v>
      </c>
      <c r="U1491" s="39" t="s">
        <v>3399</v>
      </c>
    </row>
    <row r="1492" spans="1:21" x14ac:dyDescent="0.35">
      <c r="A1492" s="33">
        <v>800175</v>
      </c>
      <c r="B1492" s="33" t="s">
        <v>1889</v>
      </c>
      <c r="C1492" s="33">
        <v>1411867</v>
      </c>
      <c r="D1492" s="33" t="s">
        <v>1889</v>
      </c>
      <c r="E1492" s="33" t="s">
        <v>9403</v>
      </c>
      <c r="F1492" s="33" t="s">
        <v>3389</v>
      </c>
      <c r="G1492" s="33" t="s">
        <v>3488</v>
      </c>
      <c r="H1492" t="s">
        <v>9404</v>
      </c>
      <c r="I1492" s="2">
        <v>249362191</v>
      </c>
      <c r="J1492" s="33" t="s">
        <v>9405</v>
      </c>
      <c r="K1492" s="33" t="s">
        <v>6837</v>
      </c>
      <c r="L1492" s="33" t="s">
        <v>6838</v>
      </c>
      <c r="M1492" s="33" t="s">
        <v>3405</v>
      </c>
      <c r="N1492" s="33" t="s">
        <v>9406</v>
      </c>
      <c r="O1492" s="33" t="s">
        <v>3386</v>
      </c>
      <c r="P1492" s="33" t="s">
        <v>467</v>
      </c>
      <c r="Q1492" s="33" t="s">
        <v>8175</v>
      </c>
      <c r="R1492" s="33" t="s">
        <v>8662</v>
      </c>
      <c r="U1492" s="39" t="s">
        <v>3399</v>
      </c>
    </row>
    <row r="1493" spans="1:21" x14ac:dyDescent="0.35">
      <c r="A1493" s="33">
        <v>800177</v>
      </c>
      <c r="B1493" s="33" t="s">
        <v>1902</v>
      </c>
      <c r="C1493" s="33">
        <v>1421569</v>
      </c>
      <c r="D1493" s="33" t="s">
        <v>1902</v>
      </c>
      <c r="E1493" s="33" t="s">
        <v>9407</v>
      </c>
      <c r="F1493" s="33" t="s">
        <v>3389</v>
      </c>
      <c r="G1493" s="33" t="s">
        <v>3488</v>
      </c>
      <c r="H1493" t="s">
        <v>9408</v>
      </c>
      <c r="I1493" s="2">
        <v>249542552</v>
      </c>
      <c r="J1493" s="33" t="s">
        <v>9409</v>
      </c>
      <c r="K1493" s="33" t="s">
        <v>3403</v>
      </c>
      <c r="L1493" s="33" t="s">
        <v>3404</v>
      </c>
      <c r="M1493" s="33" t="s">
        <v>3405</v>
      </c>
      <c r="N1493" s="33" t="s">
        <v>9410</v>
      </c>
      <c r="O1493" s="33" t="s">
        <v>3386</v>
      </c>
      <c r="P1493" s="33" t="s">
        <v>467</v>
      </c>
      <c r="Q1493" s="33" t="s">
        <v>8175</v>
      </c>
      <c r="R1493" s="33" t="s">
        <v>8662</v>
      </c>
      <c r="U1493" s="39" t="s">
        <v>3399</v>
      </c>
    </row>
    <row r="1494" spans="1:21" x14ac:dyDescent="0.35">
      <c r="A1494" s="33">
        <v>800185</v>
      </c>
      <c r="B1494" s="33" t="s">
        <v>2147</v>
      </c>
      <c r="C1494" s="33">
        <v>1106254</v>
      </c>
      <c r="D1494" s="33" t="s">
        <v>2147</v>
      </c>
      <c r="E1494" s="33" t="s">
        <v>9411</v>
      </c>
      <c r="F1494" s="33" t="s">
        <v>3370</v>
      </c>
      <c r="G1494" s="33" t="s">
        <v>3488</v>
      </c>
      <c r="H1494" t="s">
        <v>9412</v>
      </c>
      <c r="I1494" s="2">
        <v>217743242</v>
      </c>
      <c r="J1494" s="33" t="s">
        <v>9413</v>
      </c>
      <c r="K1494" s="33" t="s">
        <v>6688</v>
      </c>
      <c r="L1494" s="33" t="s">
        <v>3416</v>
      </c>
      <c r="M1494" s="33" t="s">
        <v>3416</v>
      </c>
      <c r="N1494" s="33" t="s">
        <v>9414</v>
      </c>
      <c r="O1494" s="33" t="s">
        <v>3386</v>
      </c>
      <c r="P1494" s="33" t="s">
        <v>497</v>
      </c>
      <c r="Q1494" s="33" t="s">
        <v>8175</v>
      </c>
      <c r="R1494" s="33" t="s">
        <v>3425</v>
      </c>
      <c r="T1494" s="2" t="s">
        <v>64</v>
      </c>
      <c r="U1494" s="39" t="s">
        <v>64</v>
      </c>
    </row>
    <row r="1495" spans="1:21" x14ac:dyDescent="0.35">
      <c r="A1495" s="33">
        <v>800195</v>
      </c>
      <c r="B1495" s="33" t="s">
        <v>1841</v>
      </c>
      <c r="C1495" s="33">
        <v>1301461</v>
      </c>
      <c r="D1495" s="33" t="s">
        <v>1841</v>
      </c>
      <c r="E1495" s="33" t="s">
        <v>9415</v>
      </c>
      <c r="F1495" s="33" t="s">
        <v>3389</v>
      </c>
      <c r="G1495" s="33" t="s">
        <v>3488</v>
      </c>
      <c r="H1495" t="s">
        <v>9416</v>
      </c>
      <c r="I1495" s="2">
        <v>255424285</v>
      </c>
      <c r="J1495" s="33" t="s">
        <v>9417</v>
      </c>
      <c r="K1495" s="33" t="s">
        <v>4655</v>
      </c>
      <c r="L1495" s="33" t="s">
        <v>4652</v>
      </c>
      <c r="M1495" s="33" t="s">
        <v>131</v>
      </c>
      <c r="N1495" s="33" t="s">
        <v>9418</v>
      </c>
      <c r="O1495" s="33" t="s">
        <v>3377</v>
      </c>
      <c r="P1495" s="33" t="s">
        <v>132</v>
      </c>
      <c r="Q1495" s="33" t="s">
        <v>8175</v>
      </c>
      <c r="R1495" s="33" t="s">
        <v>3556</v>
      </c>
      <c r="U1495" s="39" t="s">
        <v>3399</v>
      </c>
    </row>
    <row r="1496" spans="1:21" x14ac:dyDescent="0.35">
      <c r="A1496" s="33">
        <v>800196</v>
      </c>
      <c r="B1496" s="33" t="s">
        <v>1847</v>
      </c>
      <c r="C1496" s="33">
        <v>1110591</v>
      </c>
      <c r="D1496" s="33" t="s">
        <v>1847</v>
      </c>
      <c r="E1496" s="33" t="s">
        <v>9419</v>
      </c>
      <c r="F1496" s="33" t="s">
        <v>3389</v>
      </c>
      <c r="G1496" s="33" t="s">
        <v>3488</v>
      </c>
      <c r="I1496" s="2">
        <v>214432007</v>
      </c>
      <c r="J1496" s="33" t="s">
        <v>9420</v>
      </c>
      <c r="K1496" s="33" t="s">
        <v>7335</v>
      </c>
      <c r="L1496" s="33" t="s">
        <v>3485</v>
      </c>
      <c r="M1496" s="33" t="s">
        <v>3416</v>
      </c>
      <c r="N1496" s="33" t="s">
        <v>9421</v>
      </c>
      <c r="O1496" s="33" t="s">
        <v>3386</v>
      </c>
      <c r="P1496" s="33" t="s">
        <v>438</v>
      </c>
      <c r="Q1496" s="33" t="s">
        <v>3378</v>
      </c>
      <c r="R1496" s="33" t="s">
        <v>3387</v>
      </c>
      <c r="T1496" s="2" t="s">
        <v>64</v>
      </c>
      <c r="U1496" s="39" t="s">
        <v>64</v>
      </c>
    </row>
    <row r="1497" spans="1:21" x14ac:dyDescent="0.35">
      <c r="A1497" s="33">
        <v>800197</v>
      </c>
      <c r="B1497" s="33" t="s">
        <v>2153</v>
      </c>
      <c r="C1497" s="33">
        <v>1106562</v>
      </c>
      <c r="D1497" s="33" t="s">
        <v>2153</v>
      </c>
      <c r="E1497" s="33" t="s">
        <v>9422</v>
      </c>
      <c r="F1497" s="33" t="s">
        <v>3389</v>
      </c>
      <c r="G1497" s="33" t="s">
        <v>3488</v>
      </c>
      <c r="I1497" s="2">
        <v>218145072</v>
      </c>
      <c r="J1497" s="33" t="s">
        <v>9423</v>
      </c>
      <c r="K1497" s="33" t="s">
        <v>6688</v>
      </c>
      <c r="L1497" s="33" t="s">
        <v>3416</v>
      </c>
      <c r="M1497" s="33" t="s">
        <v>3416</v>
      </c>
      <c r="N1497" s="33" t="s">
        <v>9424</v>
      </c>
      <c r="O1497" s="33" t="s">
        <v>3386</v>
      </c>
      <c r="P1497" s="33" t="s">
        <v>497</v>
      </c>
      <c r="Q1497" s="33" t="s">
        <v>3378</v>
      </c>
      <c r="R1497" s="33" t="s">
        <v>3387</v>
      </c>
      <c r="T1497" s="2" t="s">
        <v>64</v>
      </c>
      <c r="U1497" s="39" t="s">
        <v>64</v>
      </c>
    </row>
    <row r="1498" spans="1:21" x14ac:dyDescent="0.35">
      <c r="A1498" s="33">
        <v>800198</v>
      </c>
      <c r="B1498" s="33" t="s">
        <v>2383</v>
      </c>
      <c r="C1498" s="33">
        <v>1312651</v>
      </c>
      <c r="D1498" s="33" t="s">
        <v>2383</v>
      </c>
      <c r="E1498" s="33" t="s">
        <v>9425</v>
      </c>
      <c r="F1498" s="33" t="s">
        <v>3389</v>
      </c>
      <c r="G1498" s="33" t="s">
        <v>3488</v>
      </c>
      <c r="I1498" s="2">
        <v>228347440</v>
      </c>
      <c r="J1498" s="33" t="s">
        <v>9426</v>
      </c>
      <c r="K1498" s="33" t="s">
        <v>4304</v>
      </c>
      <c r="L1498" s="33" t="s">
        <v>131</v>
      </c>
      <c r="M1498" s="33" t="s">
        <v>131</v>
      </c>
      <c r="N1498" s="33" t="s">
        <v>8155</v>
      </c>
      <c r="O1498" s="33" t="s">
        <v>3377</v>
      </c>
      <c r="P1498" s="33" t="s">
        <v>131</v>
      </c>
      <c r="Q1498" s="33" t="s">
        <v>3378</v>
      </c>
      <c r="R1498" s="33" t="s">
        <v>3465</v>
      </c>
      <c r="T1498" s="2" t="s">
        <v>64</v>
      </c>
      <c r="U1498" s="39" t="s">
        <v>64</v>
      </c>
    </row>
    <row r="1499" spans="1:21" x14ac:dyDescent="0.35">
      <c r="A1499" s="33">
        <v>800200</v>
      </c>
      <c r="B1499" s="33" t="s">
        <v>1887</v>
      </c>
      <c r="C1499" s="33">
        <v>603192</v>
      </c>
      <c r="D1499" s="33" t="s">
        <v>1887</v>
      </c>
      <c r="E1499" s="33" t="s">
        <v>9427</v>
      </c>
      <c r="F1499" s="33" t="s">
        <v>3389</v>
      </c>
      <c r="G1499" s="33" t="s">
        <v>3488</v>
      </c>
      <c r="I1499" s="2">
        <v>239792970</v>
      </c>
      <c r="J1499" s="33" t="s">
        <v>9428</v>
      </c>
      <c r="K1499" s="33" t="s">
        <v>6191</v>
      </c>
      <c r="L1499" s="33" t="s">
        <v>117</v>
      </c>
      <c r="M1499" s="33" t="s">
        <v>117</v>
      </c>
      <c r="N1499" s="33" t="s">
        <v>9429</v>
      </c>
      <c r="O1499" s="33" t="s">
        <v>5707</v>
      </c>
      <c r="P1499" s="33" t="s">
        <v>117</v>
      </c>
      <c r="Q1499" s="33" t="s">
        <v>3378</v>
      </c>
      <c r="R1499" s="33" t="s">
        <v>3465</v>
      </c>
      <c r="T1499" s="2" t="s">
        <v>64</v>
      </c>
      <c r="U1499" s="39" t="s">
        <v>64</v>
      </c>
    </row>
    <row r="1500" spans="1:21" x14ac:dyDescent="0.35">
      <c r="A1500" s="33">
        <v>800217</v>
      </c>
      <c r="B1500" s="33" t="s">
        <v>2384</v>
      </c>
      <c r="C1500" s="33">
        <v>1312196</v>
      </c>
      <c r="D1500" s="33" t="s">
        <v>2384</v>
      </c>
      <c r="E1500" s="33" t="s">
        <v>9430</v>
      </c>
      <c r="F1500" s="33" t="s">
        <v>3389</v>
      </c>
      <c r="G1500" s="33" t="s">
        <v>3488</v>
      </c>
      <c r="H1500" t="s">
        <v>9431</v>
      </c>
      <c r="I1500" s="2">
        <v>225899040</v>
      </c>
      <c r="J1500" s="33" t="s">
        <v>9432</v>
      </c>
      <c r="K1500" s="33" t="s">
        <v>4304</v>
      </c>
      <c r="L1500" s="33" t="s">
        <v>131</v>
      </c>
      <c r="M1500" s="33" t="s">
        <v>131</v>
      </c>
      <c r="N1500" s="33" t="s">
        <v>9433</v>
      </c>
      <c r="O1500" s="33" t="s">
        <v>3377</v>
      </c>
      <c r="P1500" s="33" t="s">
        <v>131</v>
      </c>
      <c r="Q1500" s="33" t="s">
        <v>8175</v>
      </c>
      <c r="R1500" s="33" t="s">
        <v>8662</v>
      </c>
      <c r="U1500" s="39" t="s">
        <v>3399</v>
      </c>
    </row>
    <row r="1501" spans="1:21" x14ac:dyDescent="0.35">
      <c r="A1501" s="33">
        <v>800218</v>
      </c>
      <c r="B1501" s="33" t="s">
        <v>2158</v>
      </c>
      <c r="C1501" s="33">
        <v>1106006</v>
      </c>
      <c r="D1501" s="33" t="s">
        <v>2158</v>
      </c>
      <c r="E1501" s="33" t="s">
        <v>9434</v>
      </c>
      <c r="F1501" s="33" t="s">
        <v>3389</v>
      </c>
      <c r="G1501" s="33" t="s">
        <v>3488</v>
      </c>
      <c r="H1501" t="s">
        <v>9435</v>
      </c>
      <c r="I1501" s="2">
        <v>217721020</v>
      </c>
      <c r="J1501" s="33" t="s">
        <v>9436</v>
      </c>
      <c r="K1501" s="33" t="s">
        <v>6688</v>
      </c>
      <c r="L1501" s="33" t="s">
        <v>3416</v>
      </c>
      <c r="M1501" s="33" t="s">
        <v>3416</v>
      </c>
      <c r="N1501" s="33" t="s">
        <v>9437</v>
      </c>
      <c r="O1501" s="33" t="s">
        <v>3386</v>
      </c>
      <c r="P1501" s="33" t="s">
        <v>497</v>
      </c>
      <c r="Q1501" s="33" t="s">
        <v>8175</v>
      </c>
      <c r="R1501" s="33" t="s">
        <v>3658</v>
      </c>
      <c r="T1501" s="2" t="s">
        <v>64</v>
      </c>
      <c r="U1501" s="39" t="s">
        <v>64</v>
      </c>
    </row>
    <row r="1502" spans="1:21" x14ac:dyDescent="0.35">
      <c r="A1502" s="33">
        <v>800259</v>
      </c>
      <c r="B1502" s="33" t="s">
        <v>1451</v>
      </c>
      <c r="C1502" s="33">
        <v>205178</v>
      </c>
      <c r="D1502" s="33" t="s">
        <v>1451</v>
      </c>
      <c r="E1502" s="33" t="s">
        <v>9438</v>
      </c>
      <c r="F1502" s="33" t="s">
        <v>3389</v>
      </c>
      <c r="G1502" s="33" t="s">
        <v>3488</v>
      </c>
      <c r="H1502" t="s">
        <v>9439</v>
      </c>
      <c r="I1502" s="2">
        <v>284311210</v>
      </c>
      <c r="J1502" s="33" t="s">
        <v>9440</v>
      </c>
      <c r="K1502" s="33" t="s">
        <v>3554</v>
      </c>
      <c r="L1502" s="33" t="s">
        <v>3493</v>
      </c>
      <c r="M1502" s="33" t="s">
        <v>3493</v>
      </c>
      <c r="N1502" s="33" t="s">
        <v>9441</v>
      </c>
      <c r="O1502" s="33" t="s">
        <v>3495</v>
      </c>
      <c r="P1502" s="33" t="s">
        <v>201</v>
      </c>
      <c r="Q1502" s="33" t="s">
        <v>8175</v>
      </c>
      <c r="R1502" s="33" t="s">
        <v>8662</v>
      </c>
      <c r="U1502" s="39" t="s">
        <v>3399</v>
      </c>
    </row>
    <row r="1503" spans="1:21" x14ac:dyDescent="0.35">
      <c r="A1503" s="33">
        <v>800268</v>
      </c>
      <c r="B1503" s="33" t="s">
        <v>1914</v>
      </c>
      <c r="C1503" s="33">
        <v>1414092</v>
      </c>
      <c r="D1503" s="33" t="s">
        <v>1914</v>
      </c>
      <c r="E1503" s="33" t="s">
        <v>9442</v>
      </c>
      <c r="F1503" s="33" t="s">
        <v>3389</v>
      </c>
      <c r="G1503" s="33" t="s">
        <v>3488</v>
      </c>
      <c r="H1503" t="s">
        <v>9443</v>
      </c>
      <c r="I1503" s="2">
        <v>243995383</v>
      </c>
      <c r="J1503" s="33" t="s">
        <v>9444</v>
      </c>
      <c r="K1503" s="33" t="s">
        <v>6827</v>
      </c>
      <c r="L1503" s="33" t="s">
        <v>6828</v>
      </c>
      <c r="M1503" s="33" t="s">
        <v>3405</v>
      </c>
      <c r="N1503" s="33" t="s">
        <v>9445</v>
      </c>
      <c r="O1503" s="33" t="s">
        <v>3386</v>
      </c>
      <c r="P1503" s="33" t="s">
        <v>467</v>
      </c>
      <c r="Q1503" s="33" t="s">
        <v>8175</v>
      </c>
      <c r="R1503" s="33" t="s">
        <v>8662</v>
      </c>
      <c r="U1503" s="39" t="s">
        <v>3399</v>
      </c>
    </row>
    <row r="1504" spans="1:21" x14ac:dyDescent="0.35">
      <c r="A1504" s="33">
        <v>800272</v>
      </c>
      <c r="B1504" s="33" t="s">
        <v>2162</v>
      </c>
      <c r="C1504" s="33">
        <v>1106744</v>
      </c>
      <c r="D1504" s="33" t="s">
        <v>2162</v>
      </c>
      <c r="E1504" s="33" t="s">
        <v>9446</v>
      </c>
      <c r="F1504" s="33" t="s">
        <v>3389</v>
      </c>
      <c r="G1504" s="33" t="s">
        <v>3488</v>
      </c>
      <c r="I1504" s="2">
        <v>217935975</v>
      </c>
      <c r="J1504" s="33" t="s">
        <v>9447</v>
      </c>
      <c r="K1504" s="33" t="s">
        <v>6688</v>
      </c>
      <c r="L1504" s="33" t="s">
        <v>3416</v>
      </c>
      <c r="M1504" s="33" t="s">
        <v>3416</v>
      </c>
      <c r="N1504" s="33" t="s">
        <v>9448</v>
      </c>
      <c r="O1504" s="33" t="s">
        <v>3386</v>
      </c>
      <c r="P1504" s="33" t="s">
        <v>497</v>
      </c>
      <c r="Q1504" s="33" t="s">
        <v>3378</v>
      </c>
      <c r="R1504" s="33" t="s">
        <v>8662</v>
      </c>
      <c r="U1504" s="39" t="s">
        <v>3399</v>
      </c>
    </row>
    <row r="1505" spans="1:21" x14ac:dyDescent="0.35">
      <c r="A1505" s="33">
        <v>800273</v>
      </c>
      <c r="B1505" s="33" t="s">
        <v>2166</v>
      </c>
      <c r="C1505" s="33">
        <v>1106344</v>
      </c>
      <c r="D1505" s="33" t="s">
        <v>2166</v>
      </c>
      <c r="E1505" s="33" t="s">
        <v>9449</v>
      </c>
      <c r="F1505" s="33" t="s">
        <v>3389</v>
      </c>
      <c r="G1505" s="33" t="s">
        <v>3488</v>
      </c>
      <c r="I1505" s="2">
        <v>213825580</v>
      </c>
      <c r="J1505" s="33" t="s">
        <v>9450</v>
      </c>
      <c r="K1505" s="33" t="s">
        <v>6688</v>
      </c>
      <c r="L1505" s="33" t="s">
        <v>3416</v>
      </c>
      <c r="M1505" s="33" t="s">
        <v>3416</v>
      </c>
      <c r="N1505" s="33" t="s">
        <v>9451</v>
      </c>
      <c r="O1505" s="33" t="s">
        <v>3386</v>
      </c>
      <c r="P1505" s="33" t="s">
        <v>497</v>
      </c>
      <c r="Q1505" s="33" t="s">
        <v>3378</v>
      </c>
      <c r="R1505" s="33" t="s">
        <v>6299</v>
      </c>
      <c r="T1505" s="2" t="s">
        <v>64</v>
      </c>
      <c r="U1505" s="39" t="s">
        <v>64</v>
      </c>
    </row>
    <row r="1506" spans="1:21" x14ac:dyDescent="0.35">
      <c r="A1506" s="33">
        <v>800274</v>
      </c>
      <c r="B1506" s="33" t="s">
        <v>2170</v>
      </c>
      <c r="C1506" s="33">
        <v>1106302</v>
      </c>
      <c r="D1506" s="33" t="s">
        <v>2170</v>
      </c>
      <c r="E1506" s="33" t="s">
        <v>9452</v>
      </c>
      <c r="F1506" s="33" t="s">
        <v>3389</v>
      </c>
      <c r="G1506" s="33" t="s">
        <v>3488</v>
      </c>
      <c r="I1506" s="2">
        <v>213651200</v>
      </c>
      <c r="J1506" s="33" t="s">
        <v>9453</v>
      </c>
      <c r="K1506" s="33" t="s">
        <v>6688</v>
      </c>
      <c r="L1506" s="33" t="s">
        <v>3416</v>
      </c>
      <c r="M1506" s="33" t="s">
        <v>3416</v>
      </c>
      <c r="N1506" s="33" t="s">
        <v>9454</v>
      </c>
      <c r="O1506" s="33" t="s">
        <v>3386</v>
      </c>
      <c r="P1506" s="33" t="s">
        <v>497</v>
      </c>
      <c r="Q1506" s="33" t="s">
        <v>3378</v>
      </c>
      <c r="R1506" s="33" t="s">
        <v>3398</v>
      </c>
      <c r="U1506" s="39" t="s">
        <v>3399</v>
      </c>
    </row>
    <row r="1507" spans="1:21" x14ac:dyDescent="0.35">
      <c r="A1507" s="33">
        <v>800281</v>
      </c>
      <c r="B1507" s="33" t="s">
        <v>1900</v>
      </c>
      <c r="C1507" s="33">
        <v>602859</v>
      </c>
      <c r="D1507" s="33" t="s">
        <v>1900</v>
      </c>
      <c r="E1507" s="33" t="s">
        <v>9455</v>
      </c>
      <c r="F1507" s="33" t="s">
        <v>3389</v>
      </c>
      <c r="G1507" s="33" t="s">
        <v>3488</v>
      </c>
      <c r="H1507" t="s">
        <v>9456</v>
      </c>
      <c r="I1507" s="2">
        <v>239962676</v>
      </c>
      <c r="J1507" s="33" t="s">
        <v>9457</v>
      </c>
      <c r="K1507" s="33" t="s">
        <v>9458</v>
      </c>
      <c r="L1507" s="33" t="s">
        <v>5764</v>
      </c>
      <c r="M1507" s="33" t="s">
        <v>117</v>
      </c>
      <c r="N1507" s="33" t="s">
        <v>9459</v>
      </c>
      <c r="O1507" s="33" t="s">
        <v>5707</v>
      </c>
      <c r="P1507" s="33" t="s">
        <v>117</v>
      </c>
      <c r="Q1507" s="33" t="s">
        <v>8175</v>
      </c>
      <c r="R1507" s="33" t="s">
        <v>3658</v>
      </c>
      <c r="T1507" s="2" t="s">
        <v>64</v>
      </c>
      <c r="U1507" s="39" t="s">
        <v>64</v>
      </c>
    </row>
    <row r="1508" spans="1:21" x14ac:dyDescent="0.35">
      <c r="A1508" s="33">
        <v>800282</v>
      </c>
      <c r="B1508" s="33" t="s">
        <v>1927</v>
      </c>
      <c r="C1508" s="33">
        <v>1421978</v>
      </c>
      <c r="D1508" s="33" t="s">
        <v>1927</v>
      </c>
      <c r="E1508" s="33" t="s">
        <v>9460</v>
      </c>
      <c r="F1508" s="33" t="s">
        <v>3389</v>
      </c>
      <c r="G1508" s="33" t="s">
        <v>3488</v>
      </c>
      <c r="H1508" t="s">
        <v>9461</v>
      </c>
      <c r="I1508" s="2">
        <v>249539510</v>
      </c>
      <c r="J1508" s="33" t="s">
        <v>9462</v>
      </c>
      <c r="K1508" s="33" t="s">
        <v>8691</v>
      </c>
      <c r="L1508" s="33" t="s">
        <v>3404</v>
      </c>
      <c r="M1508" s="33" t="s">
        <v>3405</v>
      </c>
      <c r="N1508" s="33" t="s">
        <v>9463</v>
      </c>
      <c r="O1508" s="33" t="s">
        <v>3386</v>
      </c>
      <c r="P1508" s="33" t="s">
        <v>467</v>
      </c>
      <c r="Q1508" s="33" t="s">
        <v>8175</v>
      </c>
      <c r="R1508" s="33" t="s">
        <v>3439</v>
      </c>
      <c r="T1508" s="2" t="s">
        <v>64</v>
      </c>
      <c r="U1508" s="39" t="s">
        <v>64</v>
      </c>
    </row>
    <row r="1509" spans="1:21" x14ac:dyDescent="0.35">
      <c r="A1509" s="33">
        <v>800296</v>
      </c>
      <c r="B1509" s="33" t="s">
        <v>2385</v>
      </c>
      <c r="C1509" s="33">
        <v>1312944</v>
      </c>
      <c r="D1509" s="33" t="s">
        <v>2385</v>
      </c>
      <c r="E1509" s="33" t="s">
        <v>9464</v>
      </c>
      <c r="F1509" s="33" t="s">
        <v>3389</v>
      </c>
      <c r="G1509" s="33" t="s">
        <v>3488</v>
      </c>
      <c r="H1509" t="s">
        <v>9465</v>
      </c>
      <c r="I1509" s="2"/>
      <c r="J1509" s="33" t="s">
        <v>9466</v>
      </c>
      <c r="K1509" s="33" t="s">
        <v>4304</v>
      </c>
      <c r="L1509" s="33" t="s">
        <v>131</v>
      </c>
      <c r="M1509" s="33" t="s">
        <v>131</v>
      </c>
      <c r="N1509" s="33" t="s">
        <v>9467</v>
      </c>
      <c r="O1509" s="33" t="s">
        <v>3377</v>
      </c>
      <c r="P1509" s="33" t="s">
        <v>131</v>
      </c>
      <c r="Q1509" s="33" t="s">
        <v>8175</v>
      </c>
      <c r="R1509" s="33" t="s">
        <v>8662</v>
      </c>
      <c r="U1509" s="39" t="s">
        <v>3399</v>
      </c>
    </row>
    <row r="1510" spans="1:21" x14ac:dyDescent="0.35">
      <c r="A1510" s="33">
        <v>800297</v>
      </c>
      <c r="B1510" s="33" t="s">
        <v>2174</v>
      </c>
      <c r="C1510" s="33">
        <v>1106272</v>
      </c>
      <c r="D1510" s="33" t="s">
        <v>2174</v>
      </c>
      <c r="E1510" s="33" t="s">
        <v>9468</v>
      </c>
      <c r="F1510" s="33" t="s">
        <v>3389</v>
      </c>
      <c r="G1510" s="33" t="s">
        <v>3488</v>
      </c>
      <c r="H1510" t="s">
        <v>9469</v>
      </c>
      <c r="I1510" s="2">
        <v>213010813</v>
      </c>
      <c r="J1510" s="33" t="s">
        <v>9470</v>
      </c>
      <c r="K1510" s="33" t="s">
        <v>6688</v>
      </c>
      <c r="L1510" s="33" t="s">
        <v>3416</v>
      </c>
      <c r="M1510" s="33" t="s">
        <v>3416</v>
      </c>
      <c r="N1510" s="33" t="s">
        <v>9471</v>
      </c>
      <c r="O1510" s="33" t="s">
        <v>3386</v>
      </c>
      <c r="P1510" s="33" t="s">
        <v>497</v>
      </c>
      <c r="Q1510" s="33" t="s">
        <v>8175</v>
      </c>
      <c r="R1510" s="33" t="s">
        <v>9472</v>
      </c>
      <c r="T1510" s="2" t="s">
        <v>64</v>
      </c>
      <c r="U1510" s="39" t="s">
        <v>64</v>
      </c>
    </row>
    <row r="1511" spans="1:21" x14ac:dyDescent="0.35">
      <c r="A1511" s="33">
        <v>800300</v>
      </c>
      <c r="B1511" s="33" t="s">
        <v>2386</v>
      </c>
      <c r="C1511" s="33">
        <v>1317966</v>
      </c>
      <c r="D1511" s="33" t="s">
        <v>2386</v>
      </c>
      <c r="E1511" s="33" t="s">
        <v>9473</v>
      </c>
      <c r="F1511" s="33" t="s">
        <v>3389</v>
      </c>
      <c r="G1511" s="33" t="s">
        <v>3488</v>
      </c>
      <c r="H1511" t="s">
        <v>9474</v>
      </c>
      <c r="I1511" s="2">
        <v>227537700</v>
      </c>
      <c r="J1511" s="33" t="s">
        <v>9475</v>
      </c>
      <c r="K1511" s="33" t="s">
        <v>4799</v>
      </c>
      <c r="L1511" s="33" t="s">
        <v>4786</v>
      </c>
      <c r="M1511" s="33" t="s">
        <v>131</v>
      </c>
      <c r="N1511" s="33" t="s">
        <v>9476</v>
      </c>
      <c r="O1511" s="33" t="s">
        <v>3377</v>
      </c>
      <c r="P1511" s="33" t="s">
        <v>131</v>
      </c>
      <c r="Q1511" s="33" t="s">
        <v>8175</v>
      </c>
      <c r="R1511" s="33" t="s">
        <v>8662</v>
      </c>
      <c r="U1511" s="39" t="s">
        <v>3399</v>
      </c>
    </row>
    <row r="1512" spans="1:21" x14ac:dyDescent="0.35">
      <c r="A1512" s="33">
        <v>800301</v>
      </c>
      <c r="B1512" s="33" t="s">
        <v>1939</v>
      </c>
      <c r="C1512" s="33">
        <v>1410550</v>
      </c>
      <c r="D1512" s="33" t="s">
        <v>1939</v>
      </c>
      <c r="E1512" s="33" t="s">
        <v>9477</v>
      </c>
      <c r="F1512" s="33" t="s">
        <v>3389</v>
      </c>
      <c r="G1512" s="33" t="s">
        <v>3488</v>
      </c>
      <c r="H1512" t="s">
        <v>9478</v>
      </c>
      <c r="I1512" s="2">
        <v>249717522</v>
      </c>
      <c r="J1512" s="33" t="s">
        <v>9479</v>
      </c>
      <c r="K1512" s="33" t="s">
        <v>6873</v>
      </c>
      <c r="L1512" s="33" t="s">
        <v>6874</v>
      </c>
      <c r="M1512" s="33" t="s">
        <v>3405</v>
      </c>
      <c r="N1512" s="33" t="s">
        <v>9480</v>
      </c>
      <c r="O1512" s="33" t="s">
        <v>3386</v>
      </c>
      <c r="P1512" s="33" t="s">
        <v>467</v>
      </c>
      <c r="Q1512" s="33" t="s">
        <v>8175</v>
      </c>
      <c r="R1512" s="33" t="s">
        <v>8662</v>
      </c>
      <c r="U1512" s="39" t="s">
        <v>3399</v>
      </c>
    </row>
    <row r="1513" spans="1:21" x14ac:dyDescent="0.35">
      <c r="A1513" s="33">
        <v>800302</v>
      </c>
      <c r="B1513" s="33" t="s">
        <v>1095</v>
      </c>
      <c r="C1513" s="33">
        <v>1205209</v>
      </c>
      <c r="D1513" s="33" t="s">
        <v>1095</v>
      </c>
      <c r="E1513" s="33" t="s">
        <v>9481</v>
      </c>
      <c r="F1513" s="33" t="s">
        <v>3389</v>
      </c>
      <c r="G1513" s="33" t="s">
        <v>3488</v>
      </c>
      <c r="H1513" t="s">
        <v>9482</v>
      </c>
      <c r="I1513" s="2">
        <v>245908200</v>
      </c>
      <c r="J1513" s="33" t="s">
        <v>9483</v>
      </c>
      <c r="K1513" s="33" t="s">
        <v>3682</v>
      </c>
      <c r="L1513" s="33" t="s">
        <v>3683</v>
      </c>
      <c r="M1513" s="33" t="s">
        <v>3520</v>
      </c>
      <c r="N1513" s="33" t="s">
        <v>9484</v>
      </c>
      <c r="O1513" s="33" t="s">
        <v>3495</v>
      </c>
      <c r="P1513" s="33" t="s">
        <v>166</v>
      </c>
      <c r="Q1513" s="33" t="s">
        <v>8175</v>
      </c>
      <c r="R1513" s="33" t="s">
        <v>8662</v>
      </c>
      <c r="U1513" s="39" t="s">
        <v>3399</v>
      </c>
    </row>
    <row r="1514" spans="1:21" x14ac:dyDescent="0.35">
      <c r="A1514" s="33">
        <v>800303</v>
      </c>
      <c r="B1514" s="33" t="s">
        <v>1951</v>
      </c>
      <c r="C1514" s="33">
        <v>1419188</v>
      </c>
      <c r="D1514" s="33" t="s">
        <v>1951</v>
      </c>
      <c r="E1514" s="33" t="s">
        <v>9485</v>
      </c>
      <c r="F1514" s="33" t="s">
        <v>3389</v>
      </c>
      <c r="G1514" s="33" t="s">
        <v>3488</v>
      </c>
      <c r="H1514" t="s">
        <v>9486</v>
      </c>
      <c r="I1514" s="2">
        <v>249819060</v>
      </c>
      <c r="J1514" s="33" t="s">
        <v>9487</v>
      </c>
      <c r="K1514" s="33" t="s">
        <v>6800</v>
      </c>
      <c r="L1514" s="33" t="s">
        <v>6801</v>
      </c>
      <c r="M1514" s="33" t="s">
        <v>3405</v>
      </c>
      <c r="N1514" s="33" t="s">
        <v>9488</v>
      </c>
      <c r="O1514" s="33" t="s">
        <v>3386</v>
      </c>
      <c r="P1514" s="33" t="s">
        <v>467</v>
      </c>
      <c r="Q1514" s="33" t="s">
        <v>8175</v>
      </c>
      <c r="R1514" s="33" t="s">
        <v>8662</v>
      </c>
      <c r="U1514" s="39" t="s">
        <v>3399</v>
      </c>
    </row>
    <row r="1515" spans="1:21" x14ac:dyDescent="0.35">
      <c r="A1515" s="33">
        <v>800304</v>
      </c>
      <c r="B1515" s="33" t="s">
        <v>1912</v>
      </c>
      <c r="C1515" s="33">
        <v>603219</v>
      </c>
      <c r="D1515" s="33" t="s">
        <v>1912</v>
      </c>
      <c r="E1515" s="33" t="s">
        <v>9489</v>
      </c>
      <c r="F1515" s="33" t="s">
        <v>3389</v>
      </c>
      <c r="G1515" s="33" t="s">
        <v>3488</v>
      </c>
      <c r="H1515" t="s">
        <v>9490</v>
      </c>
      <c r="I1515" s="2">
        <v>239792120</v>
      </c>
      <c r="J1515" s="33" t="s">
        <v>9491</v>
      </c>
      <c r="K1515" s="33" t="s">
        <v>6191</v>
      </c>
      <c r="L1515" s="33" t="s">
        <v>117</v>
      </c>
      <c r="M1515" s="33" t="s">
        <v>117</v>
      </c>
      <c r="N1515" s="33" t="s">
        <v>9492</v>
      </c>
      <c r="O1515" s="33" t="s">
        <v>5707</v>
      </c>
      <c r="P1515" s="33" t="s">
        <v>117</v>
      </c>
      <c r="Q1515" s="33" t="s">
        <v>8175</v>
      </c>
      <c r="R1515" s="33" t="s">
        <v>8662</v>
      </c>
      <c r="U1515" s="39" t="s">
        <v>3399</v>
      </c>
    </row>
    <row r="1516" spans="1:21" x14ac:dyDescent="0.35">
      <c r="A1516" s="33">
        <v>800305</v>
      </c>
      <c r="B1516" s="33" t="s">
        <v>1963</v>
      </c>
      <c r="C1516" s="33">
        <v>1401397</v>
      </c>
      <c r="D1516" s="33" t="s">
        <v>1963</v>
      </c>
      <c r="E1516" s="33" t="s">
        <v>9493</v>
      </c>
      <c r="F1516" s="33" t="s">
        <v>3389</v>
      </c>
      <c r="G1516" s="33" t="s">
        <v>3488</v>
      </c>
      <c r="H1516" t="s">
        <v>9494</v>
      </c>
      <c r="I1516" s="2">
        <v>241379750</v>
      </c>
      <c r="J1516" s="33" t="s">
        <v>9495</v>
      </c>
      <c r="K1516" s="33" t="s">
        <v>3475</v>
      </c>
      <c r="L1516" s="33" t="s">
        <v>3476</v>
      </c>
      <c r="M1516" s="33" t="s">
        <v>3405</v>
      </c>
      <c r="N1516" s="33" t="s">
        <v>9496</v>
      </c>
      <c r="O1516" s="33" t="s">
        <v>3386</v>
      </c>
      <c r="P1516" s="33" t="s">
        <v>467</v>
      </c>
      <c r="Q1516" s="33" t="s">
        <v>8175</v>
      </c>
      <c r="R1516" s="33" t="s">
        <v>8662</v>
      </c>
      <c r="U1516" s="39" t="s">
        <v>3399</v>
      </c>
    </row>
    <row r="1517" spans="1:21" x14ac:dyDescent="0.35">
      <c r="A1517" s="33">
        <v>800306</v>
      </c>
      <c r="B1517" s="33" t="s">
        <v>1974</v>
      </c>
      <c r="C1517" s="33">
        <v>1403390</v>
      </c>
      <c r="D1517" s="33" t="s">
        <v>1974</v>
      </c>
      <c r="E1517" s="33" t="s">
        <v>9497</v>
      </c>
      <c r="F1517" s="33" t="s">
        <v>3389</v>
      </c>
      <c r="G1517" s="33" t="s">
        <v>3488</v>
      </c>
      <c r="H1517" t="s">
        <v>9498</v>
      </c>
      <c r="I1517" s="2">
        <v>243592851</v>
      </c>
      <c r="J1517" s="33" t="s">
        <v>9499</v>
      </c>
      <c r="K1517" s="33" t="s">
        <v>7245</v>
      </c>
      <c r="L1517" s="33" t="s">
        <v>6730</v>
      </c>
      <c r="M1517" s="33" t="s">
        <v>3405</v>
      </c>
      <c r="N1517" s="33" t="s">
        <v>9500</v>
      </c>
      <c r="O1517" s="33" t="s">
        <v>3386</v>
      </c>
      <c r="P1517" s="33" t="s">
        <v>467</v>
      </c>
      <c r="Q1517" s="33" t="s">
        <v>8175</v>
      </c>
      <c r="R1517" s="33" t="s">
        <v>8662</v>
      </c>
      <c r="U1517" s="39" t="s">
        <v>3399</v>
      </c>
    </row>
    <row r="1518" spans="1:21" x14ac:dyDescent="0.35">
      <c r="A1518" s="33">
        <v>800307</v>
      </c>
      <c r="B1518" s="33" t="s">
        <v>1985</v>
      </c>
      <c r="C1518" s="33">
        <v>1421327</v>
      </c>
      <c r="D1518" s="33" t="s">
        <v>1985</v>
      </c>
      <c r="E1518" s="33" t="s">
        <v>9501</v>
      </c>
      <c r="F1518" s="33" t="s">
        <v>3389</v>
      </c>
      <c r="G1518" s="33" t="s">
        <v>3488</v>
      </c>
      <c r="H1518" t="s">
        <v>9502</v>
      </c>
      <c r="I1518" s="2">
        <v>249530150</v>
      </c>
      <c r="J1518" s="33" t="s">
        <v>9503</v>
      </c>
      <c r="K1518" s="33" t="s">
        <v>8691</v>
      </c>
      <c r="L1518" s="33" t="s">
        <v>3404</v>
      </c>
      <c r="M1518" s="33" t="s">
        <v>3405</v>
      </c>
      <c r="N1518" s="33" t="s">
        <v>9504</v>
      </c>
      <c r="O1518" s="33" t="s">
        <v>3386</v>
      </c>
      <c r="P1518" s="33" t="s">
        <v>467</v>
      </c>
      <c r="Q1518" s="33" t="s">
        <v>8175</v>
      </c>
      <c r="R1518" s="33" t="s">
        <v>8662</v>
      </c>
      <c r="U1518" s="39" t="s">
        <v>3399</v>
      </c>
    </row>
    <row r="1519" spans="1:21" x14ac:dyDescent="0.35">
      <c r="A1519" s="33">
        <v>800308</v>
      </c>
      <c r="B1519" s="33" t="s">
        <v>1122</v>
      </c>
      <c r="C1519" s="33">
        <v>1211010</v>
      </c>
      <c r="D1519" s="33" t="s">
        <v>1122</v>
      </c>
      <c r="E1519" s="33" t="s">
        <v>9505</v>
      </c>
      <c r="F1519" s="33" t="s">
        <v>3389</v>
      </c>
      <c r="G1519" s="33" t="s">
        <v>3488</v>
      </c>
      <c r="I1519" s="2">
        <v>245505109</v>
      </c>
      <c r="J1519" s="33" t="s">
        <v>9506</v>
      </c>
      <c r="K1519" s="33" t="s">
        <v>3711</v>
      </c>
      <c r="L1519" s="33" t="s">
        <v>3712</v>
      </c>
      <c r="M1519" s="33" t="s">
        <v>3520</v>
      </c>
      <c r="N1519" s="33" t="s">
        <v>3713</v>
      </c>
      <c r="O1519" s="33" t="s">
        <v>3495</v>
      </c>
      <c r="P1519" s="33" t="s">
        <v>166</v>
      </c>
      <c r="Q1519" s="33" t="s">
        <v>8175</v>
      </c>
      <c r="R1519" s="33" t="s">
        <v>8662</v>
      </c>
      <c r="U1519" s="39" t="s">
        <v>3399</v>
      </c>
    </row>
    <row r="1520" spans="1:21" x14ac:dyDescent="0.35">
      <c r="A1520" s="33">
        <v>800311</v>
      </c>
      <c r="B1520" s="33" t="s">
        <v>1925</v>
      </c>
      <c r="C1520" s="33">
        <v>617170</v>
      </c>
      <c r="D1520" s="33" t="s">
        <v>1925</v>
      </c>
      <c r="E1520" s="33" t="s">
        <v>9507</v>
      </c>
      <c r="F1520" s="33" t="s">
        <v>3389</v>
      </c>
      <c r="G1520" s="33" t="s">
        <v>3488</v>
      </c>
      <c r="H1520" t="s">
        <v>9508</v>
      </c>
      <c r="I1520" s="2">
        <v>239420980</v>
      </c>
      <c r="J1520" s="33" t="s">
        <v>9509</v>
      </c>
      <c r="K1520" s="33" t="s">
        <v>9510</v>
      </c>
      <c r="L1520" s="33" t="s">
        <v>5884</v>
      </c>
      <c r="M1520" s="33" t="s">
        <v>117</v>
      </c>
      <c r="N1520" s="33" t="s">
        <v>9511</v>
      </c>
      <c r="O1520" s="33" t="s">
        <v>5707</v>
      </c>
      <c r="P1520" s="33" t="s">
        <v>117</v>
      </c>
      <c r="Q1520" s="33" t="s">
        <v>8175</v>
      </c>
      <c r="R1520" s="33" t="s">
        <v>8662</v>
      </c>
      <c r="U1520" s="39" t="s">
        <v>3399</v>
      </c>
    </row>
    <row r="1521" spans="1:21" x14ac:dyDescent="0.35">
      <c r="A1521" s="33">
        <v>800312</v>
      </c>
      <c r="B1521" s="33" t="s">
        <v>1472</v>
      </c>
      <c r="C1521" s="33">
        <v>1505270</v>
      </c>
      <c r="D1521" s="33" t="s">
        <v>1472</v>
      </c>
      <c r="E1521" s="33" t="s">
        <v>9512</v>
      </c>
      <c r="F1521" s="33" t="s">
        <v>3389</v>
      </c>
      <c r="G1521" s="33" t="s">
        <v>3488</v>
      </c>
      <c r="H1521" t="s">
        <v>9513</v>
      </c>
      <c r="I1521" s="2">
        <v>269442148</v>
      </c>
      <c r="J1521" s="33" t="s">
        <v>9514</v>
      </c>
      <c r="K1521" s="33" t="s">
        <v>3532</v>
      </c>
      <c r="L1521" s="33" t="s">
        <v>3533</v>
      </c>
      <c r="M1521" s="33" t="s">
        <v>3394</v>
      </c>
      <c r="N1521" s="33" t="s">
        <v>9515</v>
      </c>
      <c r="O1521" s="33" t="s">
        <v>3495</v>
      </c>
      <c r="P1521" s="33" t="s">
        <v>201</v>
      </c>
      <c r="Q1521" s="33" t="s">
        <v>8175</v>
      </c>
      <c r="R1521" s="33" t="s">
        <v>8662</v>
      </c>
      <c r="U1521" s="39" t="s">
        <v>3399</v>
      </c>
    </row>
    <row r="1522" spans="1:21" x14ac:dyDescent="0.35">
      <c r="A1522" s="33">
        <v>800317</v>
      </c>
      <c r="B1522" s="33" t="s">
        <v>1280</v>
      </c>
      <c r="C1522" s="33">
        <v>1015672</v>
      </c>
      <c r="D1522" s="33" t="s">
        <v>1280</v>
      </c>
      <c r="E1522" s="33" t="s">
        <v>9516</v>
      </c>
      <c r="F1522" s="33" t="s">
        <v>3389</v>
      </c>
      <c r="G1522" s="33" t="s">
        <v>3488</v>
      </c>
      <c r="H1522" t="s">
        <v>9517</v>
      </c>
      <c r="I1522" s="2">
        <v>236948225</v>
      </c>
      <c r="J1522" s="33" t="s">
        <v>9518</v>
      </c>
      <c r="K1522" s="33" t="s">
        <v>9519</v>
      </c>
      <c r="L1522" s="33" t="s">
        <v>5839</v>
      </c>
      <c r="M1522" s="33" t="s">
        <v>119</v>
      </c>
      <c r="N1522" s="33" t="s">
        <v>9520</v>
      </c>
      <c r="O1522" s="33" t="s">
        <v>5707</v>
      </c>
      <c r="P1522" s="33" t="s">
        <v>119</v>
      </c>
      <c r="Q1522" s="33" t="s">
        <v>8175</v>
      </c>
      <c r="R1522" s="33" t="s">
        <v>3658</v>
      </c>
      <c r="T1522" s="2" t="s">
        <v>64</v>
      </c>
      <c r="U1522" s="39" t="s">
        <v>64</v>
      </c>
    </row>
    <row r="1523" spans="1:21" x14ac:dyDescent="0.35">
      <c r="A1523" s="33">
        <v>800318</v>
      </c>
      <c r="B1523" s="33" t="s">
        <v>2200</v>
      </c>
      <c r="C1523" s="33">
        <v>302294</v>
      </c>
      <c r="D1523" s="33" t="s">
        <v>2200</v>
      </c>
      <c r="E1523" s="33" t="s">
        <v>9521</v>
      </c>
      <c r="F1523" s="33" t="s">
        <v>3389</v>
      </c>
      <c r="G1523" s="33" t="s">
        <v>3488</v>
      </c>
      <c r="H1523" t="s">
        <v>9522</v>
      </c>
      <c r="I1523" s="2">
        <v>253831249</v>
      </c>
      <c r="J1523" s="33" t="s">
        <v>9523</v>
      </c>
      <c r="K1523" s="33" t="s">
        <v>4188</v>
      </c>
      <c r="L1523" s="33" t="s">
        <v>4189</v>
      </c>
      <c r="M1523" s="33" t="s">
        <v>128</v>
      </c>
      <c r="N1523" s="33" t="s">
        <v>9524</v>
      </c>
      <c r="O1523" s="33" t="s">
        <v>3377</v>
      </c>
      <c r="P1523" s="33" t="s">
        <v>128</v>
      </c>
      <c r="Q1523" s="33" t="s">
        <v>8175</v>
      </c>
      <c r="R1523" s="33" t="s">
        <v>3658</v>
      </c>
      <c r="T1523" s="2" t="s">
        <v>64</v>
      </c>
      <c r="U1523" s="39" t="s">
        <v>64</v>
      </c>
    </row>
    <row r="1524" spans="1:21" x14ac:dyDescent="0.35">
      <c r="A1524" s="33">
        <v>800319</v>
      </c>
      <c r="B1524" s="33" t="s">
        <v>1426</v>
      </c>
      <c r="C1524" s="33">
        <v>1714112</v>
      </c>
      <c r="D1524" s="33" t="s">
        <v>1426</v>
      </c>
      <c r="E1524" s="33" t="s">
        <v>9525</v>
      </c>
      <c r="F1524" s="33" t="s">
        <v>3389</v>
      </c>
      <c r="G1524" s="33" t="s">
        <v>3488</v>
      </c>
      <c r="H1524" t="s">
        <v>9526</v>
      </c>
      <c r="I1524" s="2">
        <v>259323015</v>
      </c>
      <c r="J1524" s="33" t="s">
        <v>9527</v>
      </c>
      <c r="K1524" s="33" t="s">
        <v>5584</v>
      </c>
      <c r="L1524" s="33" t="s">
        <v>4231</v>
      </c>
      <c r="M1524" s="33" t="s">
        <v>4231</v>
      </c>
      <c r="N1524" s="33" t="s">
        <v>9528</v>
      </c>
      <c r="O1524" s="33" t="s">
        <v>3377</v>
      </c>
      <c r="P1524" s="33" t="s">
        <v>813</v>
      </c>
      <c r="Q1524" s="33" t="s">
        <v>8175</v>
      </c>
      <c r="R1524" s="33" t="s">
        <v>6299</v>
      </c>
      <c r="T1524" s="2" t="s">
        <v>64</v>
      </c>
      <c r="U1524" s="39" t="s">
        <v>64</v>
      </c>
    </row>
    <row r="1525" spans="1:21" x14ac:dyDescent="0.35">
      <c r="A1525" s="33">
        <v>800323</v>
      </c>
      <c r="B1525" s="33" t="s">
        <v>1164</v>
      </c>
      <c r="C1525" s="33">
        <v>1111724</v>
      </c>
      <c r="D1525" s="33" t="s">
        <v>1164</v>
      </c>
      <c r="E1525" s="33" t="s">
        <v>9529</v>
      </c>
      <c r="F1525" s="33" t="s">
        <v>3389</v>
      </c>
      <c r="G1525" s="33" t="s">
        <v>3488</v>
      </c>
      <c r="H1525" t="s">
        <v>9530</v>
      </c>
      <c r="I1525" s="2">
        <v>219164122</v>
      </c>
      <c r="J1525" s="33" t="s">
        <v>9531</v>
      </c>
      <c r="K1525" s="33" t="s">
        <v>9532</v>
      </c>
      <c r="L1525" s="33" t="s">
        <v>127</v>
      </c>
      <c r="M1525" s="33" t="s">
        <v>3416</v>
      </c>
      <c r="N1525" s="33" t="s">
        <v>9533</v>
      </c>
      <c r="O1525" s="33" t="s">
        <v>3386</v>
      </c>
      <c r="P1525" s="33" t="s">
        <v>127</v>
      </c>
      <c r="Q1525" s="33" t="s">
        <v>8175</v>
      </c>
      <c r="R1525" s="33" t="s">
        <v>6299</v>
      </c>
      <c r="T1525" s="2" t="s">
        <v>64</v>
      </c>
      <c r="U1525" s="39" t="s">
        <v>64</v>
      </c>
    </row>
    <row r="1526" spans="1:21" x14ac:dyDescent="0.35">
      <c r="A1526" s="33">
        <v>800324</v>
      </c>
      <c r="B1526" s="33" t="s">
        <v>1496</v>
      </c>
      <c r="C1526" s="33">
        <v>1823487</v>
      </c>
      <c r="D1526" s="33" t="s">
        <v>1496</v>
      </c>
      <c r="E1526" s="33" t="s">
        <v>9534</v>
      </c>
      <c r="F1526" s="33" t="s">
        <v>3389</v>
      </c>
      <c r="G1526" s="33" t="s">
        <v>3488</v>
      </c>
      <c r="H1526" t="s">
        <v>9535</v>
      </c>
      <c r="I1526" s="2">
        <v>232421981</v>
      </c>
      <c r="J1526" s="33" t="s">
        <v>9536</v>
      </c>
      <c r="K1526" s="33" t="s">
        <v>5923</v>
      </c>
      <c r="L1526" s="33" t="s">
        <v>120</v>
      </c>
      <c r="M1526" s="33" t="s">
        <v>120</v>
      </c>
      <c r="N1526" s="33" t="s">
        <v>9537</v>
      </c>
      <c r="O1526" s="33" t="s">
        <v>5707</v>
      </c>
      <c r="P1526" s="33" t="s">
        <v>120</v>
      </c>
      <c r="Q1526" s="33" t="s">
        <v>8175</v>
      </c>
      <c r="R1526" s="33" t="s">
        <v>3465</v>
      </c>
      <c r="T1526" s="2" t="s">
        <v>64</v>
      </c>
      <c r="U1526" s="39" t="s">
        <v>64</v>
      </c>
    </row>
    <row r="1527" spans="1:21" x14ac:dyDescent="0.35">
      <c r="A1527" s="33">
        <v>800326</v>
      </c>
      <c r="B1527" s="33" t="s">
        <v>1190</v>
      </c>
      <c r="C1527" s="33">
        <v>1111541</v>
      </c>
      <c r="D1527" s="33" t="s">
        <v>1190</v>
      </c>
      <c r="E1527" s="33" t="s">
        <v>9538</v>
      </c>
      <c r="F1527" s="33" t="s">
        <v>3389</v>
      </c>
      <c r="G1527" s="33" t="s">
        <v>3488</v>
      </c>
      <c r="H1527" t="s">
        <v>9539</v>
      </c>
      <c r="I1527" s="2">
        <v>219171266</v>
      </c>
      <c r="J1527" s="33" t="s">
        <v>9540</v>
      </c>
      <c r="K1527" s="33" t="s">
        <v>7362</v>
      </c>
      <c r="L1527" s="33" t="s">
        <v>127</v>
      </c>
      <c r="M1527" s="33" t="s">
        <v>3416</v>
      </c>
      <c r="N1527" s="33" t="s">
        <v>9541</v>
      </c>
      <c r="O1527" s="33" t="s">
        <v>3386</v>
      </c>
      <c r="P1527" s="33" t="s">
        <v>127</v>
      </c>
      <c r="Q1527" s="33" t="s">
        <v>8175</v>
      </c>
      <c r="R1527" s="33" t="s">
        <v>3456</v>
      </c>
      <c r="T1527" s="2" t="s">
        <v>64</v>
      </c>
      <c r="U1527" s="39" t="s">
        <v>64</v>
      </c>
    </row>
    <row r="1528" spans="1:21" x14ac:dyDescent="0.35">
      <c r="A1528" s="33">
        <v>800327</v>
      </c>
      <c r="B1528" s="33" t="s">
        <v>2178</v>
      </c>
      <c r="C1528" s="33">
        <v>1106606</v>
      </c>
      <c r="D1528" s="33" t="s">
        <v>2178</v>
      </c>
      <c r="E1528" s="33" t="s">
        <v>9542</v>
      </c>
      <c r="F1528" s="33" t="s">
        <v>3389</v>
      </c>
      <c r="G1528" s="33" t="s">
        <v>3488</v>
      </c>
      <c r="H1528" t="s">
        <v>9543</v>
      </c>
      <c r="I1528" s="2">
        <v>213558630</v>
      </c>
      <c r="J1528" s="33" t="s">
        <v>9544</v>
      </c>
      <c r="K1528" s="33" t="s">
        <v>6688</v>
      </c>
      <c r="L1528" s="33" t="s">
        <v>3416</v>
      </c>
      <c r="M1528" s="33" t="s">
        <v>3416</v>
      </c>
      <c r="N1528" s="33" t="s">
        <v>9545</v>
      </c>
      <c r="O1528" s="33" t="s">
        <v>3386</v>
      </c>
      <c r="P1528" s="33" t="s">
        <v>497</v>
      </c>
      <c r="Q1528" s="33" t="s">
        <v>8175</v>
      </c>
      <c r="R1528" s="33" t="s">
        <v>6299</v>
      </c>
      <c r="T1528" s="2" t="s">
        <v>64</v>
      </c>
      <c r="U1528" s="39" t="s">
        <v>64</v>
      </c>
    </row>
    <row r="1529" spans="1:21" x14ac:dyDescent="0.35">
      <c r="A1529" s="33">
        <v>800331</v>
      </c>
      <c r="B1529" s="33" t="s">
        <v>2182</v>
      </c>
      <c r="C1529" s="33">
        <v>1106482</v>
      </c>
      <c r="D1529" s="33" t="s">
        <v>2182</v>
      </c>
      <c r="E1529" s="33" t="s">
        <v>9546</v>
      </c>
      <c r="F1529" s="33" t="s">
        <v>3389</v>
      </c>
      <c r="G1529" s="33" t="s">
        <v>3488</v>
      </c>
      <c r="H1529" t="s">
        <v>9547</v>
      </c>
      <c r="I1529" s="2">
        <v>218123482</v>
      </c>
      <c r="J1529" s="33" t="s">
        <v>9548</v>
      </c>
      <c r="K1529" s="33" t="s">
        <v>6688</v>
      </c>
      <c r="L1529" s="33" t="s">
        <v>3416</v>
      </c>
      <c r="M1529" s="33" t="s">
        <v>3416</v>
      </c>
      <c r="N1529" s="33" t="s">
        <v>9549</v>
      </c>
      <c r="O1529" s="33" t="s">
        <v>3386</v>
      </c>
      <c r="P1529" s="33" t="s">
        <v>497</v>
      </c>
      <c r="Q1529" s="33" t="s">
        <v>8175</v>
      </c>
      <c r="R1529" s="33" t="s">
        <v>6299</v>
      </c>
      <c r="T1529" s="2" t="s">
        <v>64</v>
      </c>
      <c r="U1529" s="39" t="s">
        <v>64</v>
      </c>
    </row>
    <row r="1530" spans="1:21" x14ac:dyDescent="0.35">
      <c r="A1530" s="33">
        <v>800335</v>
      </c>
      <c r="B1530" s="33" t="s">
        <v>2186</v>
      </c>
      <c r="C1530" s="33">
        <v>1106588</v>
      </c>
      <c r="D1530" s="33" t="s">
        <v>2186</v>
      </c>
      <c r="E1530" s="33" t="s">
        <v>9550</v>
      </c>
      <c r="F1530" s="33" t="s">
        <v>3389</v>
      </c>
      <c r="G1530" s="33" t="s">
        <v>3488</v>
      </c>
      <c r="H1530" t="s">
        <v>9551</v>
      </c>
      <c r="I1530" s="2">
        <v>213014811</v>
      </c>
      <c r="J1530" s="33" t="s">
        <v>9552</v>
      </c>
      <c r="K1530" s="33" t="s">
        <v>6688</v>
      </c>
      <c r="L1530" s="33" t="s">
        <v>3416</v>
      </c>
      <c r="M1530" s="33" t="s">
        <v>3416</v>
      </c>
      <c r="N1530" s="33" t="s">
        <v>9553</v>
      </c>
      <c r="O1530" s="33" t="s">
        <v>3386</v>
      </c>
      <c r="P1530" s="33" t="s">
        <v>497</v>
      </c>
      <c r="Q1530" s="33" t="s">
        <v>8175</v>
      </c>
      <c r="R1530" s="33" t="s">
        <v>9554</v>
      </c>
      <c r="T1530" s="2" t="s">
        <v>64</v>
      </c>
      <c r="U1530" s="39" t="s">
        <v>64</v>
      </c>
    </row>
    <row r="1531" spans="1:21" x14ac:dyDescent="0.35">
      <c r="A1531" s="33">
        <v>800338</v>
      </c>
      <c r="B1531" s="33" t="s">
        <v>2003</v>
      </c>
      <c r="C1531" s="33">
        <v>810790</v>
      </c>
      <c r="D1531" s="33" t="s">
        <v>2003</v>
      </c>
      <c r="E1531" s="33" t="s">
        <v>9555</v>
      </c>
      <c r="F1531" s="33" t="s">
        <v>3389</v>
      </c>
      <c r="G1531" s="33" t="s">
        <v>3488</v>
      </c>
      <c r="H1531" t="s">
        <v>9556</v>
      </c>
      <c r="I1531" s="2" t="s">
        <v>9557</v>
      </c>
      <c r="J1531" s="33" t="s">
        <v>9558</v>
      </c>
      <c r="K1531" s="33" t="s">
        <v>3980</v>
      </c>
      <c r="L1531" s="33" t="s">
        <v>3981</v>
      </c>
      <c r="M1531" s="33" t="s">
        <v>3904</v>
      </c>
      <c r="N1531" s="33" t="s">
        <v>9559</v>
      </c>
      <c r="O1531" s="33" t="s">
        <v>114</v>
      </c>
      <c r="P1531" s="33" t="s">
        <v>114</v>
      </c>
      <c r="Q1531" s="33" t="s">
        <v>8175</v>
      </c>
      <c r="R1531" s="33" t="s">
        <v>3456</v>
      </c>
      <c r="T1531" s="2" t="s">
        <v>64</v>
      </c>
      <c r="U1531" s="39" t="s">
        <v>64</v>
      </c>
    </row>
    <row r="1532" spans="1:21" x14ac:dyDescent="0.35">
      <c r="A1532" s="33">
        <v>800339</v>
      </c>
      <c r="B1532" s="33" t="s">
        <v>1937</v>
      </c>
      <c r="C1532" s="33">
        <v>603341</v>
      </c>
      <c r="D1532" s="33" t="s">
        <v>1937</v>
      </c>
      <c r="E1532" s="33" t="s">
        <v>9560</v>
      </c>
      <c r="F1532" s="33" t="s">
        <v>3389</v>
      </c>
      <c r="G1532" s="33" t="s">
        <v>3488</v>
      </c>
      <c r="H1532" t="s">
        <v>9561</v>
      </c>
      <c r="I1532" s="2">
        <v>239800430</v>
      </c>
      <c r="J1532" s="33" t="s">
        <v>9562</v>
      </c>
      <c r="K1532" s="33" t="s">
        <v>6191</v>
      </c>
      <c r="L1532" s="33" t="s">
        <v>117</v>
      </c>
      <c r="M1532" s="33" t="s">
        <v>117</v>
      </c>
      <c r="N1532" s="33" t="s">
        <v>9563</v>
      </c>
      <c r="O1532" s="33" t="s">
        <v>5707</v>
      </c>
      <c r="P1532" s="33" t="s">
        <v>117</v>
      </c>
      <c r="Q1532" s="33" t="s">
        <v>8175</v>
      </c>
      <c r="R1532" s="33" t="s">
        <v>3446</v>
      </c>
      <c r="T1532" s="2" t="s">
        <v>64</v>
      </c>
      <c r="U1532" s="39" t="s">
        <v>64</v>
      </c>
    </row>
    <row r="1533" spans="1:21" x14ac:dyDescent="0.35">
      <c r="A1533" s="33">
        <v>800343</v>
      </c>
      <c r="B1533" s="33" t="s">
        <v>2387</v>
      </c>
      <c r="C1533" s="33">
        <v>1306657</v>
      </c>
      <c r="D1533" s="33" t="s">
        <v>2387</v>
      </c>
      <c r="E1533" s="33" t="s">
        <v>9564</v>
      </c>
      <c r="F1533" s="33" t="s">
        <v>3389</v>
      </c>
      <c r="G1533" s="33" t="s">
        <v>3488</v>
      </c>
      <c r="H1533" t="s">
        <v>9565</v>
      </c>
      <c r="I1533" s="2">
        <v>229060018</v>
      </c>
      <c r="J1533" s="33" t="s">
        <v>9566</v>
      </c>
      <c r="K1533" s="33" t="s">
        <v>5136</v>
      </c>
      <c r="L1533" s="33" t="s">
        <v>5137</v>
      </c>
      <c r="M1533" s="33" t="s">
        <v>131</v>
      </c>
      <c r="N1533" s="33" t="s">
        <v>9567</v>
      </c>
      <c r="O1533" s="33" t="s">
        <v>3377</v>
      </c>
      <c r="P1533" s="33" t="s">
        <v>131</v>
      </c>
      <c r="Q1533" s="33" t="s">
        <v>8175</v>
      </c>
      <c r="R1533" s="33" t="s">
        <v>3425</v>
      </c>
      <c r="T1533" s="2" t="s">
        <v>64</v>
      </c>
      <c r="U1533" s="39" t="s">
        <v>64</v>
      </c>
    </row>
    <row r="1534" spans="1:21" x14ac:dyDescent="0.35">
      <c r="A1534" s="33">
        <v>800344</v>
      </c>
      <c r="B1534" s="33" t="s">
        <v>2388</v>
      </c>
      <c r="C1534" s="33">
        <v>1312111</v>
      </c>
      <c r="D1534" s="33" t="s">
        <v>2388</v>
      </c>
      <c r="E1534" s="33" t="s">
        <v>9568</v>
      </c>
      <c r="F1534" s="33" t="s">
        <v>3389</v>
      </c>
      <c r="G1534" s="33" t="s">
        <v>3488</v>
      </c>
      <c r="H1534" t="s">
        <v>9569</v>
      </c>
      <c r="I1534" s="2">
        <v>226178656</v>
      </c>
      <c r="J1534" s="33" t="s">
        <v>9570</v>
      </c>
      <c r="K1534" s="33" t="s">
        <v>4304</v>
      </c>
      <c r="L1534" s="33" t="s">
        <v>131</v>
      </c>
      <c r="M1534" s="33" t="s">
        <v>131</v>
      </c>
      <c r="N1534" s="33" t="s">
        <v>9571</v>
      </c>
      <c r="O1534" s="33" t="s">
        <v>3377</v>
      </c>
      <c r="P1534" s="33" t="s">
        <v>131</v>
      </c>
      <c r="Q1534" s="33" t="s">
        <v>8175</v>
      </c>
      <c r="R1534" s="33" t="s">
        <v>3658</v>
      </c>
      <c r="T1534" s="2" t="s">
        <v>64</v>
      </c>
      <c r="U1534" s="39" t="s">
        <v>64</v>
      </c>
    </row>
    <row r="1535" spans="1:21" x14ac:dyDescent="0.35">
      <c r="A1535" s="33">
        <v>800347</v>
      </c>
      <c r="B1535" s="33" t="s">
        <v>2389</v>
      </c>
      <c r="C1535" s="33">
        <v>1317929</v>
      </c>
      <c r="D1535" s="33" t="s">
        <v>2389</v>
      </c>
      <c r="E1535" s="33" t="s">
        <v>9572</v>
      </c>
      <c r="F1535" s="33" t="s">
        <v>3389</v>
      </c>
      <c r="G1535" s="33" t="s">
        <v>3488</v>
      </c>
      <c r="H1535" t="s">
        <v>9573</v>
      </c>
      <c r="I1535" s="2">
        <v>227718180</v>
      </c>
      <c r="J1535" s="33" t="s">
        <v>9574</v>
      </c>
      <c r="K1535" s="33" t="s">
        <v>5330</v>
      </c>
      <c r="L1535" s="33" t="s">
        <v>4786</v>
      </c>
      <c r="M1535" s="33" t="s">
        <v>131</v>
      </c>
      <c r="N1535" s="33" t="s">
        <v>8529</v>
      </c>
      <c r="O1535" s="33" t="s">
        <v>3377</v>
      </c>
      <c r="P1535" s="33" t="s">
        <v>131</v>
      </c>
      <c r="Q1535" s="33" t="s">
        <v>8175</v>
      </c>
      <c r="R1535" s="33" t="s">
        <v>6299</v>
      </c>
      <c r="T1535" s="2" t="s">
        <v>64</v>
      </c>
      <c r="U1535" s="39" t="s">
        <v>64</v>
      </c>
    </row>
    <row r="1536" spans="1:21" x14ac:dyDescent="0.35">
      <c r="A1536" s="33">
        <v>800350</v>
      </c>
      <c r="B1536" s="33" t="s">
        <v>2141</v>
      </c>
      <c r="C1536" s="33">
        <v>1506926</v>
      </c>
      <c r="D1536" s="33" t="s">
        <v>2141</v>
      </c>
      <c r="E1536" s="33" t="s">
        <v>9575</v>
      </c>
      <c r="F1536" s="33" t="s">
        <v>3389</v>
      </c>
      <c r="G1536" s="33" t="s">
        <v>3488</v>
      </c>
      <c r="I1536" s="2">
        <v>212800600</v>
      </c>
      <c r="J1536" s="33" t="s">
        <v>9576</v>
      </c>
      <c r="K1536" s="33" t="s">
        <v>7094</v>
      </c>
      <c r="L1536" s="33" t="s">
        <v>7041</v>
      </c>
      <c r="M1536" s="33" t="s">
        <v>3394</v>
      </c>
      <c r="N1536" s="33" t="s">
        <v>9577</v>
      </c>
      <c r="O1536" s="33" t="s">
        <v>3386</v>
      </c>
      <c r="P1536" s="33" t="s">
        <v>584</v>
      </c>
      <c r="Q1536" s="33" t="s">
        <v>8175</v>
      </c>
      <c r="R1536" s="33" t="s">
        <v>3425</v>
      </c>
      <c r="T1536" s="2" t="s">
        <v>64</v>
      </c>
      <c r="U1536" s="39" t="s">
        <v>64</v>
      </c>
    </row>
    <row r="1537" spans="1:21" x14ac:dyDescent="0.35">
      <c r="A1537" s="33">
        <v>800354</v>
      </c>
      <c r="B1537" s="33" t="s">
        <v>1780</v>
      </c>
      <c r="C1537" s="33">
        <v>105730</v>
      </c>
      <c r="D1537" s="33" t="s">
        <v>1780</v>
      </c>
      <c r="E1537" s="33" t="s">
        <v>9578</v>
      </c>
      <c r="F1537" s="33" t="s">
        <v>3389</v>
      </c>
      <c r="G1537" s="33" t="s">
        <v>3488</v>
      </c>
      <c r="H1537" t="s">
        <v>9579</v>
      </c>
      <c r="I1537" s="2">
        <v>234310351</v>
      </c>
      <c r="J1537" s="33" t="s">
        <v>6507</v>
      </c>
      <c r="K1537" s="33" t="s">
        <v>5714</v>
      </c>
      <c r="L1537" s="33" t="s">
        <v>115</v>
      </c>
      <c r="M1537" s="33" t="s">
        <v>115</v>
      </c>
      <c r="N1537" s="33" t="s">
        <v>9580</v>
      </c>
      <c r="O1537" s="33" t="s">
        <v>5707</v>
      </c>
      <c r="P1537" s="33" t="s">
        <v>115</v>
      </c>
      <c r="Q1537" s="33" t="s">
        <v>8175</v>
      </c>
      <c r="R1537" s="33" t="s">
        <v>3528</v>
      </c>
      <c r="T1537" s="2" t="s">
        <v>64</v>
      </c>
      <c r="U1537" s="39" t="s">
        <v>64</v>
      </c>
    </row>
    <row r="1538" spans="1:21" x14ac:dyDescent="0.35">
      <c r="A1538" s="33">
        <v>800355</v>
      </c>
      <c r="B1538" s="33" t="s">
        <v>1303</v>
      </c>
      <c r="C1538" s="33">
        <v>1009234</v>
      </c>
      <c r="D1538" s="33" t="s">
        <v>1303</v>
      </c>
      <c r="E1538" s="33" t="s">
        <v>9581</v>
      </c>
      <c r="F1538" s="33" t="s">
        <v>3389</v>
      </c>
      <c r="G1538" s="33" t="s">
        <v>3488</v>
      </c>
      <c r="H1538" t="s">
        <v>9582</v>
      </c>
      <c r="I1538" s="2">
        <v>244861139</v>
      </c>
      <c r="J1538" s="33" t="s">
        <v>9583</v>
      </c>
      <c r="K1538" s="33" t="s">
        <v>9584</v>
      </c>
      <c r="L1538" s="33" t="s">
        <v>119</v>
      </c>
      <c r="M1538" s="33" t="s">
        <v>119</v>
      </c>
      <c r="N1538" s="33" t="s">
        <v>9585</v>
      </c>
      <c r="O1538" s="33" t="s">
        <v>5707</v>
      </c>
      <c r="P1538" s="33" t="s">
        <v>119</v>
      </c>
      <c r="Q1538" s="33" t="s">
        <v>8175</v>
      </c>
      <c r="R1538" s="33" t="s">
        <v>3658</v>
      </c>
      <c r="T1538" s="2" t="s">
        <v>64</v>
      </c>
      <c r="U1538" s="39" t="s">
        <v>64</v>
      </c>
    </row>
    <row r="1539" spans="1:21" x14ac:dyDescent="0.35">
      <c r="A1539" s="33">
        <v>800357</v>
      </c>
      <c r="B1539" s="33" t="s">
        <v>1793</v>
      </c>
      <c r="C1539" s="33">
        <v>118500</v>
      </c>
      <c r="D1539" s="33" t="s">
        <v>1793</v>
      </c>
      <c r="E1539" s="33" t="s">
        <v>9586</v>
      </c>
      <c r="F1539" s="33" t="s">
        <v>3389</v>
      </c>
      <c r="G1539" s="33" t="s">
        <v>3488</v>
      </c>
      <c r="H1539" t="s">
        <v>9587</v>
      </c>
      <c r="I1539" s="2">
        <v>234781113</v>
      </c>
      <c r="J1539" s="33" t="s">
        <v>9588</v>
      </c>
      <c r="K1539" s="33" t="s">
        <v>9589</v>
      </c>
      <c r="L1539" s="33" t="s">
        <v>6112</v>
      </c>
      <c r="M1539" s="33" t="s">
        <v>115</v>
      </c>
      <c r="N1539" s="33" t="s">
        <v>9590</v>
      </c>
      <c r="O1539" s="33" t="s">
        <v>5707</v>
      </c>
      <c r="P1539" s="33" t="s">
        <v>115</v>
      </c>
      <c r="Q1539" s="33" t="s">
        <v>8175</v>
      </c>
      <c r="R1539" s="33" t="s">
        <v>3439</v>
      </c>
      <c r="T1539" s="2" t="s">
        <v>64</v>
      </c>
      <c r="U1539" s="39" t="s">
        <v>64</v>
      </c>
    </row>
    <row r="1540" spans="1:21" x14ac:dyDescent="0.35">
      <c r="A1540" s="33">
        <v>800358</v>
      </c>
      <c r="B1540" s="33" t="s">
        <v>1323</v>
      </c>
      <c r="C1540" s="33">
        <v>1009346</v>
      </c>
      <c r="D1540" s="33" t="s">
        <v>1323</v>
      </c>
      <c r="E1540" s="33" t="s">
        <v>9591</v>
      </c>
      <c r="F1540" s="33" t="s">
        <v>3389</v>
      </c>
      <c r="G1540" s="33" t="s">
        <v>3488</v>
      </c>
      <c r="H1540" t="s">
        <v>9592</v>
      </c>
      <c r="I1540" s="2">
        <v>244689040</v>
      </c>
      <c r="J1540" s="33" t="s">
        <v>9593</v>
      </c>
      <c r="K1540" s="33" t="s">
        <v>9594</v>
      </c>
      <c r="L1540" s="33" t="s">
        <v>119</v>
      </c>
      <c r="M1540" s="33" t="s">
        <v>119</v>
      </c>
      <c r="N1540" s="33" t="s">
        <v>9595</v>
      </c>
      <c r="O1540" s="33" t="s">
        <v>5707</v>
      </c>
      <c r="P1540" s="33" t="s">
        <v>119</v>
      </c>
      <c r="Q1540" s="33" t="s">
        <v>8175</v>
      </c>
      <c r="R1540" s="33" t="s">
        <v>3439</v>
      </c>
      <c r="T1540" s="2" t="s">
        <v>64</v>
      </c>
      <c r="U1540" s="39" t="s">
        <v>64</v>
      </c>
    </row>
    <row r="1541" spans="1:21" x14ac:dyDescent="0.35">
      <c r="A1541" s="33">
        <v>800360</v>
      </c>
      <c r="B1541" s="33" t="s">
        <v>2190</v>
      </c>
      <c r="C1541" s="33">
        <v>1106059</v>
      </c>
      <c r="D1541" s="33" t="s">
        <v>2190</v>
      </c>
      <c r="E1541" s="33" t="s">
        <v>9596</v>
      </c>
      <c r="F1541" s="33" t="s">
        <v>3389</v>
      </c>
      <c r="G1541" s="33" t="s">
        <v>3488</v>
      </c>
      <c r="H1541" t="s">
        <v>9597</v>
      </c>
      <c r="I1541" s="2" t="s">
        <v>9598</v>
      </c>
      <c r="J1541" s="33" t="s">
        <v>9599</v>
      </c>
      <c r="K1541" s="33" t="s">
        <v>6688</v>
      </c>
      <c r="L1541" s="33" t="s">
        <v>3416</v>
      </c>
      <c r="M1541" s="33" t="s">
        <v>3416</v>
      </c>
      <c r="N1541" s="33" t="s">
        <v>9600</v>
      </c>
      <c r="O1541" s="33" t="s">
        <v>3386</v>
      </c>
      <c r="P1541" s="33" t="s">
        <v>497</v>
      </c>
      <c r="Q1541" s="33" t="s">
        <v>8175</v>
      </c>
      <c r="R1541" s="33" t="s">
        <v>9601</v>
      </c>
      <c r="T1541" s="2" t="s">
        <v>64</v>
      </c>
      <c r="U1541" s="39" t="s">
        <v>64</v>
      </c>
    </row>
    <row r="1542" spans="1:21" x14ac:dyDescent="0.35">
      <c r="A1542" s="33">
        <v>800362</v>
      </c>
      <c r="B1542" s="33" t="s">
        <v>2390</v>
      </c>
      <c r="C1542" s="33">
        <v>1308847</v>
      </c>
      <c r="D1542" s="33" t="s">
        <v>2390</v>
      </c>
      <c r="E1542" s="33" t="s">
        <v>9602</v>
      </c>
      <c r="F1542" s="33" t="s">
        <v>3389</v>
      </c>
      <c r="G1542" s="33" t="s">
        <v>3488</v>
      </c>
      <c r="H1542" t="s">
        <v>9603</v>
      </c>
      <c r="I1542" s="2">
        <v>220110000</v>
      </c>
      <c r="J1542" s="33" t="s">
        <v>9604</v>
      </c>
      <c r="K1542" s="33" t="s">
        <v>5165</v>
      </c>
      <c r="L1542" s="33" t="s">
        <v>4299</v>
      </c>
      <c r="M1542" s="33" t="s">
        <v>131</v>
      </c>
      <c r="N1542" s="33" t="s">
        <v>9605</v>
      </c>
      <c r="O1542" s="33" t="s">
        <v>3377</v>
      </c>
      <c r="P1542" s="33" t="s">
        <v>131</v>
      </c>
      <c r="Q1542" s="33" t="s">
        <v>8175</v>
      </c>
      <c r="R1542" s="33" t="s">
        <v>6299</v>
      </c>
      <c r="T1542" s="2" t="s">
        <v>64</v>
      </c>
      <c r="U1542" s="39" t="s">
        <v>64</v>
      </c>
    </row>
    <row r="1543" spans="1:21" x14ac:dyDescent="0.35">
      <c r="A1543" s="33">
        <v>800369</v>
      </c>
      <c r="B1543" s="33" t="s">
        <v>1698</v>
      </c>
      <c r="C1543" s="33">
        <v>1006571</v>
      </c>
      <c r="D1543" s="33" t="s">
        <v>1698</v>
      </c>
      <c r="E1543" s="33" t="s">
        <v>9606</v>
      </c>
      <c r="F1543" s="33" t="s">
        <v>3389</v>
      </c>
      <c r="G1543" s="33" t="s">
        <v>3488</v>
      </c>
      <c r="H1543" t="s">
        <v>9607</v>
      </c>
      <c r="I1543" s="2">
        <v>262940010</v>
      </c>
      <c r="J1543" s="33" t="s">
        <v>9608</v>
      </c>
      <c r="K1543" s="33" t="s">
        <v>9609</v>
      </c>
      <c r="L1543" s="33" t="s">
        <v>6721</v>
      </c>
      <c r="M1543" s="33" t="s">
        <v>119</v>
      </c>
      <c r="N1543" s="33" t="s">
        <v>9610</v>
      </c>
      <c r="O1543" s="33" t="s">
        <v>3386</v>
      </c>
      <c r="P1543" s="33" t="s">
        <v>125</v>
      </c>
      <c r="Q1543" s="33" t="s">
        <v>8175</v>
      </c>
      <c r="R1543" s="33" t="s">
        <v>3387</v>
      </c>
      <c r="T1543" s="2" t="s">
        <v>64</v>
      </c>
      <c r="U1543" s="39" t="s">
        <v>64</v>
      </c>
    </row>
    <row r="1544" spans="1:21" x14ac:dyDescent="0.35">
      <c r="A1544" s="33">
        <v>800370</v>
      </c>
      <c r="B1544" s="33" t="s">
        <v>1149</v>
      </c>
      <c r="C1544" s="33">
        <v>705934</v>
      </c>
      <c r="D1544" s="33" t="s">
        <v>1149</v>
      </c>
      <c r="E1544" s="33" t="s">
        <v>9611</v>
      </c>
      <c r="F1544" s="33" t="s">
        <v>3389</v>
      </c>
      <c r="G1544" s="33" t="s">
        <v>3488</v>
      </c>
      <c r="I1544" s="2">
        <v>266759111</v>
      </c>
      <c r="J1544" s="33" t="s">
        <v>9612</v>
      </c>
      <c r="K1544" s="33" t="s">
        <v>3822</v>
      </c>
      <c r="L1544" s="33" t="s">
        <v>3501</v>
      </c>
      <c r="M1544" s="33" t="s">
        <v>3501</v>
      </c>
      <c r="N1544" s="33" t="s">
        <v>3833</v>
      </c>
      <c r="O1544" s="33" t="s">
        <v>3495</v>
      </c>
      <c r="P1544" s="33" t="s">
        <v>149</v>
      </c>
      <c r="Q1544" s="33" t="s">
        <v>8175</v>
      </c>
      <c r="R1544" s="33" t="s">
        <v>3425</v>
      </c>
      <c r="T1544" s="2" t="s">
        <v>64</v>
      </c>
      <c r="U1544" s="39" t="s">
        <v>64</v>
      </c>
    </row>
    <row r="1545" spans="1:21" x14ac:dyDescent="0.35">
      <c r="A1545" s="33">
        <v>800371</v>
      </c>
      <c r="B1545" s="33" t="s">
        <v>2391</v>
      </c>
      <c r="C1545" s="33">
        <v>1317243</v>
      </c>
      <c r="D1545" s="33" t="s">
        <v>2391</v>
      </c>
      <c r="E1545" s="33" t="s">
        <v>9613</v>
      </c>
      <c r="F1545" s="33" t="s">
        <v>3389</v>
      </c>
      <c r="G1545" s="33" t="s">
        <v>3488</v>
      </c>
      <c r="H1545" t="s">
        <v>9614</v>
      </c>
      <c r="I1545" s="2">
        <v>227538800</v>
      </c>
      <c r="J1545" s="33" t="s">
        <v>9615</v>
      </c>
      <c r="K1545" s="33" t="s">
        <v>5330</v>
      </c>
      <c r="L1545" s="33" t="s">
        <v>4786</v>
      </c>
      <c r="M1545" s="33" t="s">
        <v>131</v>
      </c>
      <c r="N1545" s="33" t="s">
        <v>9616</v>
      </c>
      <c r="O1545" s="33" t="s">
        <v>3377</v>
      </c>
      <c r="P1545" s="33" t="s">
        <v>131</v>
      </c>
      <c r="Q1545" s="33" t="s">
        <v>8175</v>
      </c>
      <c r="R1545" s="33" t="s">
        <v>9617</v>
      </c>
      <c r="T1545" s="2" t="s">
        <v>64</v>
      </c>
      <c r="U1545" s="39" t="s">
        <v>64</v>
      </c>
    </row>
    <row r="1546" spans="1:21" x14ac:dyDescent="0.35">
      <c r="A1546" s="33">
        <v>800372</v>
      </c>
      <c r="B1546" s="33" t="s">
        <v>1215</v>
      </c>
      <c r="C1546" s="33">
        <v>1111123</v>
      </c>
      <c r="D1546" s="33" t="s">
        <v>1215</v>
      </c>
      <c r="E1546" s="33" t="s">
        <v>9618</v>
      </c>
      <c r="F1546" s="33" t="s">
        <v>3389</v>
      </c>
      <c r="G1546" s="33" t="s">
        <v>3488</v>
      </c>
      <c r="H1546" t="s">
        <v>9619</v>
      </c>
      <c r="I1546" s="2">
        <v>219235496</v>
      </c>
      <c r="J1546" s="33" t="s">
        <v>9620</v>
      </c>
      <c r="K1546" s="33" t="s">
        <v>7369</v>
      </c>
      <c r="L1546" s="33" t="s">
        <v>127</v>
      </c>
      <c r="M1546" s="33" t="s">
        <v>3416</v>
      </c>
      <c r="N1546" s="33" t="s">
        <v>9621</v>
      </c>
      <c r="O1546" s="33" t="s">
        <v>3386</v>
      </c>
      <c r="P1546" s="33" t="s">
        <v>127</v>
      </c>
      <c r="Q1546" s="33" t="s">
        <v>8175</v>
      </c>
      <c r="R1546" s="33"/>
      <c r="U1546" s="39" t="s">
        <v>3399</v>
      </c>
    </row>
    <row r="1547" spans="1:21" x14ac:dyDescent="0.35">
      <c r="A1547" s="33">
        <v>800376</v>
      </c>
      <c r="B1547" s="33" t="s">
        <v>1599</v>
      </c>
      <c r="C1547" s="33">
        <v>1107543</v>
      </c>
      <c r="D1547" s="33" t="s">
        <v>1599</v>
      </c>
      <c r="E1547" s="33" t="s">
        <v>9622</v>
      </c>
      <c r="F1547" s="33" t="s">
        <v>3389</v>
      </c>
      <c r="G1547" s="33" t="s">
        <v>3488</v>
      </c>
      <c r="H1547" t="s">
        <v>9623</v>
      </c>
      <c r="I1547" s="2">
        <v>219817210</v>
      </c>
      <c r="J1547" s="33" t="s">
        <v>9624</v>
      </c>
      <c r="K1547" s="33" t="s">
        <v>7157</v>
      </c>
      <c r="L1547" s="33" t="s">
        <v>7153</v>
      </c>
      <c r="M1547" s="33" t="s">
        <v>3416</v>
      </c>
      <c r="N1547" s="33" t="s">
        <v>9625</v>
      </c>
      <c r="O1547" s="33" t="s">
        <v>3386</v>
      </c>
      <c r="P1547" s="33" t="s">
        <v>527</v>
      </c>
      <c r="Q1547" s="33" t="s">
        <v>8175</v>
      </c>
      <c r="R1547" s="33" t="s">
        <v>6299</v>
      </c>
      <c r="T1547" s="2" t="s">
        <v>64</v>
      </c>
      <c r="U1547" s="39" t="s">
        <v>64</v>
      </c>
    </row>
    <row r="1548" spans="1:21" x14ac:dyDescent="0.35">
      <c r="A1548" s="33">
        <v>800377</v>
      </c>
      <c r="B1548" s="33" t="s">
        <v>2392</v>
      </c>
      <c r="C1548" s="33">
        <v>1317481</v>
      </c>
      <c r="D1548" s="33" t="s">
        <v>2392</v>
      </c>
      <c r="E1548" s="33" t="s">
        <v>9626</v>
      </c>
      <c r="F1548" s="33" t="s">
        <v>3389</v>
      </c>
      <c r="G1548" s="33" t="s">
        <v>3488</v>
      </c>
      <c r="H1548" t="s">
        <v>9627</v>
      </c>
      <c r="I1548" s="2">
        <v>227860920</v>
      </c>
      <c r="J1548" s="33" t="s">
        <v>9628</v>
      </c>
      <c r="K1548" s="33" t="s">
        <v>5356</v>
      </c>
      <c r="L1548" s="33" t="s">
        <v>4786</v>
      </c>
      <c r="M1548" s="33" t="s">
        <v>131</v>
      </c>
      <c r="N1548" s="33" t="s">
        <v>9629</v>
      </c>
      <c r="O1548" s="33" t="s">
        <v>3377</v>
      </c>
      <c r="P1548" s="33" t="s">
        <v>131</v>
      </c>
      <c r="Q1548" s="33" t="s">
        <v>8175</v>
      </c>
      <c r="R1548" s="33" t="s">
        <v>66</v>
      </c>
      <c r="U1548" s="39" t="s">
        <v>3399</v>
      </c>
    </row>
    <row r="1549" spans="1:21" x14ac:dyDescent="0.35">
      <c r="A1549" s="33">
        <v>800379</v>
      </c>
      <c r="B1549" s="33" t="s">
        <v>2204</v>
      </c>
      <c r="C1549" s="33">
        <v>303264</v>
      </c>
      <c r="D1549" s="33" t="s">
        <v>2204</v>
      </c>
      <c r="E1549" s="33" t="s">
        <v>9630</v>
      </c>
      <c r="F1549" s="33" t="s">
        <v>3389</v>
      </c>
      <c r="G1549" s="33" t="s">
        <v>3488</v>
      </c>
      <c r="H1549" t="s">
        <v>9631</v>
      </c>
      <c r="I1549" s="2">
        <v>253269394</v>
      </c>
      <c r="J1549" s="33" t="s">
        <v>9632</v>
      </c>
      <c r="K1549" s="33" t="s">
        <v>4197</v>
      </c>
      <c r="L1549" s="33" t="s">
        <v>128</v>
      </c>
      <c r="M1549" s="33" t="s">
        <v>128</v>
      </c>
      <c r="N1549" s="33" t="s">
        <v>9633</v>
      </c>
      <c r="O1549" s="33" t="s">
        <v>3377</v>
      </c>
      <c r="P1549" s="33" t="s">
        <v>128</v>
      </c>
      <c r="Q1549" s="33" t="s">
        <v>8175</v>
      </c>
      <c r="R1549" s="33" t="s">
        <v>6299</v>
      </c>
      <c r="T1549" s="2" t="s">
        <v>64</v>
      </c>
      <c r="U1549" s="39" t="s">
        <v>64</v>
      </c>
    </row>
    <row r="1550" spans="1:21" x14ac:dyDescent="0.35">
      <c r="A1550" s="33">
        <v>800382</v>
      </c>
      <c r="B1550" s="33" t="s">
        <v>1444</v>
      </c>
      <c r="C1550" s="33">
        <v>109937</v>
      </c>
      <c r="D1550" s="33" t="s">
        <v>1444</v>
      </c>
      <c r="E1550" s="33" t="s">
        <v>9634</v>
      </c>
      <c r="F1550" s="33" t="s">
        <v>3389</v>
      </c>
      <c r="G1550" s="33" t="s">
        <v>3488</v>
      </c>
      <c r="H1550" t="s">
        <v>9635</v>
      </c>
      <c r="I1550" s="2">
        <v>227470210</v>
      </c>
      <c r="J1550" s="33" t="s">
        <v>9636</v>
      </c>
      <c r="K1550" s="33" t="s">
        <v>4277</v>
      </c>
      <c r="L1550" s="33" t="s">
        <v>4278</v>
      </c>
      <c r="M1550" s="33" t="s">
        <v>115</v>
      </c>
      <c r="N1550" s="33" t="s">
        <v>9637</v>
      </c>
      <c r="O1550" s="33" t="s">
        <v>3377</v>
      </c>
      <c r="P1550" s="33" t="s">
        <v>700</v>
      </c>
      <c r="Q1550" s="33" t="s">
        <v>8175</v>
      </c>
      <c r="R1550" s="33" t="s">
        <v>3528</v>
      </c>
      <c r="T1550" s="2" t="s">
        <v>64</v>
      </c>
      <c r="U1550" s="39" t="s">
        <v>64</v>
      </c>
    </row>
    <row r="1551" spans="1:21" x14ac:dyDescent="0.35">
      <c r="A1551" s="33">
        <v>800385</v>
      </c>
      <c r="B1551" s="33" t="s">
        <v>2208</v>
      </c>
      <c r="C1551" s="33">
        <v>303254</v>
      </c>
      <c r="D1551" s="33" t="s">
        <v>2208</v>
      </c>
      <c r="E1551" s="33" t="s">
        <v>9638</v>
      </c>
      <c r="F1551" s="33" t="s">
        <v>3389</v>
      </c>
      <c r="G1551" s="33" t="s">
        <v>3488</v>
      </c>
      <c r="H1551" t="s">
        <v>9639</v>
      </c>
      <c r="I1551" s="2">
        <v>253679860</v>
      </c>
      <c r="J1551" s="33" t="s">
        <v>9640</v>
      </c>
      <c r="K1551" s="33" t="s">
        <v>4197</v>
      </c>
      <c r="L1551" s="33" t="s">
        <v>128</v>
      </c>
      <c r="M1551" s="33" t="s">
        <v>128</v>
      </c>
      <c r="N1551" s="33" t="s">
        <v>9641</v>
      </c>
      <c r="O1551" s="33" t="s">
        <v>3377</v>
      </c>
      <c r="P1551" s="33" t="s">
        <v>128</v>
      </c>
      <c r="Q1551" s="33" t="s">
        <v>8175</v>
      </c>
      <c r="R1551" s="33"/>
      <c r="U1551" s="39" t="s">
        <v>3399</v>
      </c>
    </row>
    <row r="1552" spans="1:21" x14ac:dyDescent="0.35">
      <c r="A1552" s="33">
        <v>800387</v>
      </c>
      <c r="B1552" s="33" t="s">
        <v>1854</v>
      </c>
      <c r="C1552" s="33">
        <v>1309386</v>
      </c>
      <c r="D1552" s="33" t="s">
        <v>1854</v>
      </c>
      <c r="E1552" s="33" t="s">
        <v>9642</v>
      </c>
      <c r="F1552" s="33" t="s">
        <v>3389</v>
      </c>
      <c r="G1552" s="33" t="s">
        <v>3488</v>
      </c>
      <c r="H1552" t="s">
        <v>9643</v>
      </c>
      <c r="I1552" s="2">
        <v>255862054</v>
      </c>
      <c r="J1552" s="33" t="s">
        <v>9644</v>
      </c>
      <c r="K1552" s="33" t="s">
        <v>9645</v>
      </c>
      <c r="L1552" s="33" t="s">
        <v>4479</v>
      </c>
      <c r="M1552" s="33" t="s">
        <v>131</v>
      </c>
      <c r="N1552" s="33" t="s">
        <v>9646</v>
      </c>
      <c r="O1552" s="33" t="s">
        <v>3377</v>
      </c>
      <c r="P1552" s="33" t="s">
        <v>132</v>
      </c>
      <c r="Q1552" s="33" t="s">
        <v>8175</v>
      </c>
      <c r="R1552" s="33" t="s">
        <v>3456</v>
      </c>
      <c r="T1552" s="2" t="s">
        <v>64</v>
      </c>
      <c r="U1552" s="39" t="s">
        <v>64</v>
      </c>
    </row>
    <row r="1553" spans="1:21" x14ac:dyDescent="0.35">
      <c r="A1553" s="33">
        <v>800388</v>
      </c>
      <c r="B1553" s="33" t="s">
        <v>2194</v>
      </c>
      <c r="C1553" s="33">
        <v>1106392</v>
      </c>
      <c r="D1553" s="33" t="s">
        <v>2194</v>
      </c>
      <c r="E1553" s="33" t="s">
        <v>9647</v>
      </c>
      <c r="F1553" s="33" t="s">
        <v>3389</v>
      </c>
      <c r="G1553" s="33" t="s">
        <v>3488</v>
      </c>
      <c r="I1553" s="2">
        <v>217104000</v>
      </c>
      <c r="J1553" s="33" t="s">
        <v>9648</v>
      </c>
      <c r="K1553" s="33" t="s">
        <v>6688</v>
      </c>
      <c r="L1553" s="33" t="s">
        <v>3416</v>
      </c>
      <c r="M1553" s="33" t="s">
        <v>3416</v>
      </c>
      <c r="N1553" s="33" t="s">
        <v>8399</v>
      </c>
      <c r="O1553" s="33" t="s">
        <v>3386</v>
      </c>
      <c r="P1553" s="33" t="s">
        <v>497</v>
      </c>
      <c r="Q1553" s="33" t="s">
        <v>3378</v>
      </c>
      <c r="R1553" s="33" t="s">
        <v>5733</v>
      </c>
      <c r="T1553" s="2" t="s">
        <v>64</v>
      </c>
      <c r="U1553" s="39" t="s">
        <v>64</v>
      </c>
    </row>
    <row r="1554" spans="1:21" x14ac:dyDescent="0.35">
      <c r="A1554" s="33">
        <v>800389</v>
      </c>
      <c r="B1554" s="33" t="s">
        <v>1715</v>
      </c>
      <c r="C1554" s="33">
        <v>1109661</v>
      </c>
      <c r="D1554" s="33" t="s">
        <v>1715</v>
      </c>
      <c r="E1554" s="33" t="s">
        <v>9649</v>
      </c>
      <c r="F1554" s="33" t="s">
        <v>3389</v>
      </c>
      <c r="G1554" s="33" t="s">
        <v>3488</v>
      </c>
      <c r="H1554" t="s">
        <v>9650</v>
      </c>
      <c r="I1554" s="2">
        <v>261850010</v>
      </c>
      <c r="J1554" s="33" t="s">
        <v>9651</v>
      </c>
      <c r="K1554" s="33" t="s">
        <v>9652</v>
      </c>
      <c r="L1554" s="33" t="s">
        <v>3470</v>
      </c>
      <c r="M1554" s="33" t="s">
        <v>3416</v>
      </c>
      <c r="N1554" s="33" t="s">
        <v>9653</v>
      </c>
      <c r="O1554" s="33" t="s">
        <v>3386</v>
      </c>
      <c r="P1554" s="33" t="s">
        <v>125</v>
      </c>
      <c r="Q1554" s="33" t="s">
        <v>8175</v>
      </c>
      <c r="R1554" s="33" t="s">
        <v>3658</v>
      </c>
      <c r="T1554" s="2" t="s">
        <v>64</v>
      </c>
      <c r="U1554" s="39" t="s">
        <v>64</v>
      </c>
    </row>
    <row r="1555" spans="1:21" x14ac:dyDescent="0.35">
      <c r="A1555" s="33">
        <v>800391</v>
      </c>
      <c r="B1555" s="33" t="s">
        <v>2212</v>
      </c>
      <c r="C1555" s="33">
        <v>312497</v>
      </c>
      <c r="D1555" s="33" t="s">
        <v>2212</v>
      </c>
      <c r="E1555" s="33" t="s">
        <v>9654</v>
      </c>
      <c r="F1555" s="33" t="s">
        <v>3389</v>
      </c>
      <c r="G1555" s="33" t="s">
        <v>3488</v>
      </c>
      <c r="I1555" s="2">
        <v>252499010</v>
      </c>
      <c r="J1555" s="33" t="s">
        <v>9655</v>
      </c>
      <c r="K1555" s="33" t="s">
        <v>9656</v>
      </c>
      <c r="L1555" s="33" t="s">
        <v>4405</v>
      </c>
      <c r="M1555" s="33" t="s">
        <v>128</v>
      </c>
      <c r="N1555" s="33" t="s">
        <v>9657</v>
      </c>
      <c r="O1555" s="33" t="s">
        <v>3377</v>
      </c>
      <c r="P1555" s="33" t="s">
        <v>128</v>
      </c>
      <c r="Q1555" s="33" t="s">
        <v>8175</v>
      </c>
      <c r="R1555" s="33" t="s">
        <v>3542</v>
      </c>
      <c r="T1555" s="2" t="s">
        <v>64</v>
      </c>
      <c r="U1555" s="39" t="s">
        <v>64</v>
      </c>
    </row>
    <row r="1556" spans="1:21" x14ac:dyDescent="0.35">
      <c r="A1556" s="33">
        <v>800393</v>
      </c>
      <c r="B1556" s="33" t="s">
        <v>1868</v>
      </c>
      <c r="C1556" s="33">
        <v>1309479</v>
      </c>
      <c r="D1556" s="33" t="s">
        <v>1868</v>
      </c>
      <c r="E1556" s="33" t="s">
        <v>9658</v>
      </c>
      <c r="F1556" s="33" t="s">
        <v>3389</v>
      </c>
      <c r="G1556" s="33" t="s">
        <v>3488</v>
      </c>
      <c r="H1556" t="s">
        <v>9659</v>
      </c>
      <c r="I1556" s="2" t="s">
        <v>9660</v>
      </c>
      <c r="J1556" s="33" t="s">
        <v>9661</v>
      </c>
      <c r="K1556" s="33" t="s">
        <v>9662</v>
      </c>
      <c r="L1556" s="33" t="s">
        <v>4479</v>
      </c>
      <c r="M1556" s="33" t="s">
        <v>131</v>
      </c>
      <c r="N1556" s="33" t="s">
        <v>9663</v>
      </c>
      <c r="O1556" s="33" t="s">
        <v>3377</v>
      </c>
      <c r="P1556" s="33" t="s">
        <v>132</v>
      </c>
      <c r="Q1556" s="33" t="s">
        <v>8175</v>
      </c>
      <c r="R1556" s="33" t="s">
        <v>6299</v>
      </c>
      <c r="T1556" s="2" t="s">
        <v>64</v>
      </c>
      <c r="U1556" s="39" t="s">
        <v>64</v>
      </c>
    </row>
    <row r="1557" spans="1:21" x14ac:dyDescent="0.35">
      <c r="A1557" s="33">
        <v>800394</v>
      </c>
      <c r="B1557" s="33" t="s">
        <v>2393</v>
      </c>
      <c r="C1557" s="33">
        <v>1306885</v>
      </c>
      <c r="D1557" s="33" t="s">
        <v>2393</v>
      </c>
      <c r="E1557" s="33" t="s">
        <v>9664</v>
      </c>
      <c r="F1557" s="33" t="s">
        <v>3389</v>
      </c>
      <c r="G1557" s="33" t="s">
        <v>3488</v>
      </c>
      <c r="H1557" t="s">
        <v>9665</v>
      </c>
      <c r="I1557" s="2">
        <v>229618000</v>
      </c>
      <c r="J1557" s="33" t="s">
        <v>9666</v>
      </c>
      <c r="K1557" s="33" t="s">
        <v>5136</v>
      </c>
      <c r="L1557" s="33" t="s">
        <v>5137</v>
      </c>
      <c r="M1557" s="33" t="s">
        <v>131</v>
      </c>
      <c r="N1557" s="33" t="s">
        <v>9667</v>
      </c>
      <c r="O1557" s="33" t="s">
        <v>3377</v>
      </c>
      <c r="P1557" s="33" t="s">
        <v>131</v>
      </c>
      <c r="Q1557" s="33" t="s">
        <v>8175</v>
      </c>
      <c r="R1557" s="33" t="s">
        <v>6299</v>
      </c>
      <c r="T1557" s="2" t="s">
        <v>64</v>
      </c>
      <c r="U1557" s="39" t="s">
        <v>64</v>
      </c>
    </row>
    <row r="1558" spans="1:21" x14ac:dyDescent="0.35">
      <c r="A1558" s="33">
        <v>800397</v>
      </c>
      <c r="B1558" s="33" t="s">
        <v>2148</v>
      </c>
      <c r="C1558" s="33">
        <v>1504736</v>
      </c>
      <c r="D1558" s="33" t="s">
        <v>2148</v>
      </c>
      <c r="E1558" s="33" t="s">
        <v>9668</v>
      </c>
      <c r="F1558" s="33" t="s">
        <v>3389</v>
      </c>
      <c r="G1558" s="33" t="s">
        <v>3488</v>
      </c>
      <c r="H1558" t="s">
        <v>9669</v>
      </c>
      <c r="I1558" s="2">
        <v>212046943</v>
      </c>
      <c r="J1558" s="33" t="s">
        <v>9670</v>
      </c>
      <c r="K1558" s="33" t="s">
        <v>3392</v>
      </c>
      <c r="L1558" s="33" t="s">
        <v>3393</v>
      </c>
      <c r="M1558" s="33" t="s">
        <v>3394</v>
      </c>
      <c r="N1558" s="33" t="s">
        <v>9671</v>
      </c>
      <c r="O1558" s="33" t="s">
        <v>3386</v>
      </c>
      <c r="P1558" s="33" t="s">
        <v>584</v>
      </c>
      <c r="Q1558" s="33" t="s">
        <v>8175</v>
      </c>
      <c r="R1558" s="33" t="s">
        <v>3425</v>
      </c>
      <c r="T1558" s="2" t="s">
        <v>64</v>
      </c>
      <c r="U1558" s="39" t="s">
        <v>64</v>
      </c>
    </row>
    <row r="1559" spans="1:21" x14ac:dyDescent="0.35">
      <c r="A1559" s="33">
        <v>800400</v>
      </c>
      <c r="B1559" s="33" t="s">
        <v>1861</v>
      </c>
      <c r="C1559" s="33">
        <v>1105345</v>
      </c>
      <c r="D1559" s="33" t="s">
        <v>1861</v>
      </c>
      <c r="E1559" s="33" t="s">
        <v>9672</v>
      </c>
      <c r="F1559" s="33" t="s">
        <v>3389</v>
      </c>
      <c r="G1559" s="33" t="s">
        <v>3488</v>
      </c>
      <c r="H1559" t="s">
        <v>9673</v>
      </c>
      <c r="I1559" s="2" t="s">
        <v>9674</v>
      </c>
      <c r="J1559" s="33" t="s">
        <v>9675</v>
      </c>
      <c r="K1559" s="33" t="s">
        <v>6961</v>
      </c>
      <c r="L1559" s="33" t="s">
        <v>6927</v>
      </c>
      <c r="M1559" s="33" t="s">
        <v>3416</v>
      </c>
      <c r="N1559" s="33" t="s">
        <v>9676</v>
      </c>
      <c r="O1559" s="33" t="s">
        <v>3386</v>
      </c>
      <c r="P1559" s="33" t="s">
        <v>438</v>
      </c>
      <c r="Q1559" s="33" t="s">
        <v>8175</v>
      </c>
      <c r="R1559" s="33" t="s">
        <v>3425</v>
      </c>
      <c r="T1559" s="2" t="s">
        <v>64</v>
      </c>
      <c r="U1559" s="39" t="s">
        <v>64</v>
      </c>
    </row>
    <row r="1560" spans="1:21" x14ac:dyDescent="0.35">
      <c r="A1560" s="33">
        <v>800401</v>
      </c>
      <c r="B1560" s="33" t="s">
        <v>2198</v>
      </c>
      <c r="C1560" s="33">
        <v>1106753</v>
      </c>
      <c r="D1560" s="33" t="s">
        <v>2198</v>
      </c>
      <c r="E1560" s="33" t="s">
        <v>9677</v>
      </c>
      <c r="F1560" s="33" t="s">
        <v>3389</v>
      </c>
      <c r="G1560" s="33" t="s">
        <v>3488</v>
      </c>
      <c r="H1560" t="s">
        <v>9678</v>
      </c>
      <c r="I1560" s="2">
        <v>213026316</v>
      </c>
      <c r="J1560" s="33" t="s">
        <v>9679</v>
      </c>
      <c r="K1560" s="33" t="s">
        <v>6688</v>
      </c>
      <c r="L1560" s="33" t="s">
        <v>3416</v>
      </c>
      <c r="M1560" s="33" t="s">
        <v>3416</v>
      </c>
      <c r="N1560" s="33" t="s">
        <v>8369</v>
      </c>
      <c r="O1560" s="33" t="s">
        <v>3386</v>
      </c>
      <c r="P1560" s="33" t="s">
        <v>497</v>
      </c>
      <c r="Q1560" s="33" t="s">
        <v>8175</v>
      </c>
      <c r="R1560" s="33" t="s">
        <v>3425</v>
      </c>
      <c r="T1560" s="2" t="s">
        <v>64</v>
      </c>
      <c r="U1560" s="39" t="s">
        <v>64</v>
      </c>
    </row>
    <row r="1561" spans="1:21" x14ac:dyDescent="0.35">
      <c r="A1561" s="33">
        <v>800411</v>
      </c>
      <c r="B1561" s="33" t="s">
        <v>2202</v>
      </c>
      <c r="C1561" s="33">
        <v>1107296</v>
      </c>
      <c r="D1561" s="33" t="s">
        <v>2202</v>
      </c>
      <c r="E1561" s="33" t="s">
        <v>9680</v>
      </c>
      <c r="F1561" s="33" t="s">
        <v>3389</v>
      </c>
      <c r="G1561" s="33" t="s">
        <v>3488</v>
      </c>
      <c r="H1561" t="s">
        <v>9681</v>
      </c>
      <c r="I1561" s="2">
        <v>211572640</v>
      </c>
      <c r="J1561" s="33" t="s">
        <v>9682</v>
      </c>
      <c r="K1561" s="33" t="s">
        <v>6688</v>
      </c>
      <c r="L1561" s="33" t="s">
        <v>3416</v>
      </c>
      <c r="M1561" s="33" t="s">
        <v>3416</v>
      </c>
      <c r="N1561" s="33" t="s">
        <v>9683</v>
      </c>
      <c r="O1561" s="33" t="s">
        <v>3386</v>
      </c>
      <c r="P1561" s="33" t="s">
        <v>497</v>
      </c>
      <c r="Q1561" s="33" t="s">
        <v>8175</v>
      </c>
      <c r="R1561" s="33" t="s">
        <v>6299</v>
      </c>
      <c r="T1561" s="2" t="s">
        <v>64</v>
      </c>
      <c r="U1561" s="39" t="s">
        <v>64</v>
      </c>
    </row>
    <row r="1562" spans="1:21" x14ac:dyDescent="0.35">
      <c r="A1562" s="33">
        <v>800412</v>
      </c>
      <c r="B1562" s="33" t="s">
        <v>2154</v>
      </c>
      <c r="C1562" s="33">
        <v>1502186</v>
      </c>
      <c r="D1562" s="33" t="s">
        <v>2154</v>
      </c>
      <c r="E1562" s="33" t="s">
        <v>9684</v>
      </c>
      <c r="F1562" s="33" t="s">
        <v>3389</v>
      </c>
      <c r="G1562" s="33" t="s">
        <v>3488</v>
      </c>
      <c r="H1562" t="s">
        <v>9685</v>
      </c>
      <c r="I1562" s="2" t="s">
        <v>9686</v>
      </c>
      <c r="J1562" s="33" t="s">
        <v>9687</v>
      </c>
      <c r="K1562" s="33" t="s">
        <v>3429</v>
      </c>
      <c r="L1562" s="33" t="s">
        <v>3430</v>
      </c>
      <c r="M1562" s="33" t="s">
        <v>3394</v>
      </c>
      <c r="N1562" s="33" t="s">
        <v>9688</v>
      </c>
      <c r="O1562" s="33" t="s">
        <v>3386</v>
      </c>
      <c r="P1562" s="33" t="s">
        <v>584</v>
      </c>
      <c r="Q1562" s="33" t="s">
        <v>8175</v>
      </c>
      <c r="R1562" s="33" t="s">
        <v>3425</v>
      </c>
      <c r="T1562" s="2" t="s">
        <v>64</v>
      </c>
      <c r="U1562" s="39" t="s">
        <v>64</v>
      </c>
    </row>
    <row r="1563" spans="1:21" x14ac:dyDescent="0.35">
      <c r="A1563" s="33">
        <v>800422</v>
      </c>
      <c r="B1563" s="33" t="s">
        <v>1732</v>
      </c>
      <c r="C1563" s="33">
        <v>1006058</v>
      </c>
      <c r="D1563" s="33" t="s">
        <v>1732</v>
      </c>
      <c r="E1563" s="33" t="s">
        <v>9689</v>
      </c>
      <c r="F1563" s="33" t="s">
        <v>3389</v>
      </c>
      <c r="G1563" s="33" t="s">
        <v>3488</v>
      </c>
      <c r="H1563" t="s">
        <v>9690</v>
      </c>
      <c r="I1563" s="2">
        <v>262889410</v>
      </c>
      <c r="J1563" s="33" t="s">
        <v>9691</v>
      </c>
      <c r="K1563" s="33" t="s">
        <v>6724</v>
      </c>
      <c r="L1563" s="33" t="s">
        <v>6721</v>
      </c>
      <c r="M1563" s="33" t="s">
        <v>119</v>
      </c>
      <c r="N1563" s="33" t="s">
        <v>9692</v>
      </c>
      <c r="O1563" s="33" t="s">
        <v>3386</v>
      </c>
      <c r="P1563" s="33" t="s">
        <v>125</v>
      </c>
      <c r="Q1563" s="33" t="s">
        <v>8175</v>
      </c>
      <c r="R1563" s="33" t="s">
        <v>3528</v>
      </c>
      <c r="T1563" s="2" t="s">
        <v>64</v>
      </c>
      <c r="U1563" s="39" t="s">
        <v>64</v>
      </c>
    </row>
    <row r="1564" spans="1:21" x14ac:dyDescent="0.35">
      <c r="A1564" s="33">
        <v>800423</v>
      </c>
      <c r="B1564" s="33" t="s">
        <v>1239</v>
      </c>
      <c r="C1564" s="33">
        <v>1111558</v>
      </c>
      <c r="D1564" s="33" t="s">
        <v>1239</v>
      </c>
      <c r="E1564" s="33" t="s">
        <v>9693</v>
      </c>
      <c r="F1564" s="33" t="s">
        <v>3389</v>
      </c>
      <c r="G1564" s="33" t="s">
        <v>3488</v>
      </c>
      <c r="H1564" t="s">
        <v>9694</v>
      </c>
      <c r="I1564" s="2" t="s">
        <v>9695</v>
      </c>
      <c r="J1564" s="33" t="s">
        <v>9696</v>
      </c>
      <c r="K1564" s="33" t="s">
        <v>7362</v>
      </c>
      <c r="L1564" s="33" t="s">
        <v>127</v>
      </c>
      <c r="M1564" s="33" t="s">
        <v>3416</v>
      </c>
      <c r="N1564" s="33" t="s">
        <v>9697</v>
      </c>
      <c r="O1564" s="33" t="s">
        <v>3386</v>
      </c>
      <c r="P1564" s="33" t="s">
        <v>127</v>
      </c>
      <c r="Q1564" s="33" t="s">
        <v>8175</v>
      </c>
      <c r="R1564" s="33" t="s">
        <v>3456</v>
      </c>
      <c r="T1564" s="2" t="s">
        <v>64</v>
      </c>
      <c r="U1564" s="39" t="s">
        <v>64</v>
      </c>
    </row>
    <row r="1565" spans="1:21" x14ac:dyDescent="0.35">
      <c r="A1565" s="33">
        <v>800428</v>
      </c>
      <c r="B1565" s="33" t="s">
        <v>2206</v>
      </c>
      <c r="C1565" s="33">
        <v>1106340</v>
      </c>
      <c r="D1565" s="33" t="s">
        <v>2206</v>
      </c>
      <c r="E1565" s="33" t="s">
        <v>9698</v>
      </c>
      <c r="F1565" s="33" t="s">
        <v>3389</v>
      </c>
      <c r="G1565" s="33" t="s">
        <v>3488</v>
      </c>
      <c r="H1565" t="s">
        <v>9699</v>
      </c>
      <c r="I1565" s="2">
        <v>210900500</v>
      </c>
      <c r="J1565" s="33" t="s">
        <v>9700</v>
      </c>
      <c r="K1565" s="33" t="s">
        <v>6688</v>
      </c>
      <c r="L1565" s="33" t="s">
        <v>3416</v>
      </c>
      <c r="M1565" s="33" t="s">
        <v>3416</v>
      </c>
      <c r="N1565" s="33" t="s">
        <v>9701</v>
      </c>
      <c r="O1565" s="33" t="s">
        <v>3386</v>
      </c>
      <c r="P1565" s="33" t="s">
        <v>497</v>
      </c>
      <c r="Q1565" s="33" t="s">
        <v>8175</v>
      </c>
      <c r="R1565" s="33" t="s">
        <v>5733</v>
      </c>
      <c r="T1565" s="2" t="s">
        <v>64</v>
      </c>
      <c r="U1565" s="39" t="s">
        <v>64</v>
      </c>
    </row>
    <row r="1566" spans="1:21" x14ac:dyDescent="0.35">
      <c r="A1566" s="33">
        <v>800429</v>
      </c>
      <c r="B1566" s="33" t="s">
        <v>1175</v>
      </c>
      <c r="C1566" s="33">
        <v>705740</v>
      </c>
      <c r="D1566" s="33" t="s">
        <v>1175</v>
      </c>
      <c r="E1566" s="33" t="s">
        <v>9702</v>
      </c>
      <c r="F1566" s="33" t="s">
        <v>3389</v>
      </c>
      <c r="G1566" s="33" t="s">
        <v>3488</v>
      </c>
      <c r="H1566" t="s">
        <v>9703</v>
      </c>
      <c r="I1566" s="2">
        <v>266736254</v>
      </c>
      <c r="J1566" s="33" t="s">
        <v>9704</v>
      </c>
      <c r="K1566" s="33" t="s">
        <v>3822</v>
      </c>
      <c r="L1566" s="33" t="s">
        <v>3501</v>
      </c>
      <c r="M1566" s="33" t="s">
        <v>3501</v>
      </c>
      <c r="N1566" s="33" t="s">
        <v>9705</v>
      </c>
      <c r="O1566" s="33" t="s">
        <v>3495</v>
      </c>
      <c r="P1566" s="33" t="s">
        <v>149</v>
      </c>
      <c r="Q1566" s="33" t="s">
        <v>8175</v>
      </c>
      <c r="R1566" s="33" t="s">
        <v>6299</v>
      </c>
      <c r="T1566" s="2" t="s">
        <v>64</v>
      </c>
      <c r="U1566" s="39" t="s">
        <v>64</v>
      </c>
    </row>
    <row r="1567" spans="1:21" x14ac:dyDescent="0.35">
      <c r="A1567" s="33">
        <v>800430</v>
      </c>
      <c r="B1567" s="33" t="s">
        <v>1464</v>
      </c>
      <c r="C1567" s="33">
        <v>109987</v>
      </c>
      <c r="D1567" s="33" t="s">
        <v>1464</v>
      </c>
      <c r="E1567" s="33" t="s">
        <v>9706</v>
      </c>
      <c r="F1567" s="33" t="s">
        <v>3389</v>
      </c>
      <c r="G1567" s="33" t="s">
        <v>3488</v>
      </c>
      <c r="I1567" s="2">
        <v>227471880</v>
      </c>
      <c r="J1567" s="33" t="s">
        <v>9707</v>
      </c>
      <c r="K1567" s="33" t="s">
        <v>9708</v>
      </c>
      <c r="L1567" s="33" t="s">
        <v>4278</v>
      </c>
      <c r="M1567" s="33" t="s">
        <v>115</v>
      </c>
      <c r="N1567" s="33" t="s">
        <v>9709</v>
      </c>
      <c r="O1567" s="33" t="s">
        <v>3377</v>
      </c>
      <c r="P1567" s="33" t="s">
        <v>700</v>
      </c>
      <c r="Q1567" s="33" t="s">
        <v>8175</v>
      </c>
      <c r="R1567" s="33" t="s">
        <v>3542</v>
      </c>
      <c r="T1567" s="2" t="s">
        <v>64</v>
      </c>
      <c r="U1567" s="39" t="s">
        <v>64</v>
      </c>
    </row>
    <row r="1568" spans="1:21" x14ac:dyDescent="0.35">
      <c r="A1568" s="33">
        <v>800434</v>
      </c>
      <c r="B1568" s="33" t="s">
        <v>1746</v>
      </c>
      <c r="C1568" s="33">
        <v>1109902</v>
      </c>
      <c r="D1568" s="33" t="s">
        <v>1746</v>
      </c>
      <c r="E1568" s="33" t="s">
        <v>9710</v>
      </c>
      <c r="F1568" s="33" t="s">
        <v>3389</v>
      </c>
      <c r="G1568" s="33" t="s">
        <v>3488</v>
      </c>
      <c r="H1568" t="s">
        <v>9711</v>
      </c>
      <c r="I1568" s="2">
        <v>219666720</v>
      </c>
      <c r="J1568" s="33" t="s">
        <v>9712</v>
      </c>
      <c r="K1568" s="33" t="s">
        <v>3469</v>
      </c>
      <c r="L1568" s="33" t="s">
        <v>3470</v>
      </c>
      <c r="M1568" s="33" t="s">
        <v>3416</v>
      </c>
      <c r="N1568" s="33" t="s">
        <v>9713</v>
      </c>
      <c r="O1568" s="33" t="s">
        <v>3386</v>
      </c>
      <c r="P1568" s="33" t="s">
        <v>125</v>
      </c>
      <c r="Q1568" s="33" t="s">
        <v>8175</v>
      </c>
      <c r="R1568" s="33" t="s">
        <v>5733</v>
      </c>
      <c r="T1568" s="2" t="s">
        <v>64</v>
      </c>
      <c r="U1568" s="39" t="s">
        <v>64</v>
      </c>
    </row>
    <row r="1569" spans="1:21" x14ac:dyDescent="0.35">
      <c r="A1569" s="33">
        <v>800435</v>
      </c>
      <c r="B1569" s="33" t="s">
        <v>1344</v>
      </c>
      <c r="C1569" s="33">
        <v>1009075</v>
      </c>
      <c r="D1569" s="33" t="s">
        <v>1344</v>
      </c>
      <c r="E1569" s="33" t="s">
        <v>9714</v>
      </c>
      <c r="F1569" s="33" t="s">
        <v>3389</v>
      </c>
      <c r="G1569" s="33" t="s">
        <v>3488</v>
      </c>
      <c r="H1569" t="s">
        <v>9715</v>
      </c>
      <c r="I1569" s="2">
        <v>244851600</v>
      </c>
      <c r="J1569" s="33" t="s">
        <v>9716</v>
      </c>
      <c r="K1569" s="33" t="s">
        <v>5826</v>
      </c>
      <c r="L1569" s="33" t="s">
        <v>119</v>
      </c>
      <c r="M1569" s="33" t="s">
        <v>119</v>
      </c>
      <c r="N1569" s="33" t="s">
        <v>9717</v>
      </c>
      <c r="O1569" s="33" t="s">
        <v>5707</v>
      </c>
      <c r="P1569" s="33" t="s">
        <v>119</v>
      </c>
      <c r="Q1569" s="33" t="s">
        <v>8175</v>
      </c>
      <c r="R1569" s="33" t="s">
        <v>3387</v>
      </c>
      <c r="T1569" s="2" t="s">
        <v>64</v>
      </c>
      <c r="U1569" s="39" t="s">
        <v>64</v>
      </c>
    </row>
    <row r="1570" spans="1:21" x14ac:dyDescent="0.35">
      <c r="A1570" s="33">
        <v>800436</v>
      </c>
      <c r="B1570" s="33" t="s">
        <v>1875</v>
      </c>
      <c r="C1570" s="33">
        <v>1105301</v>
      </c>
      <c r="D1570" s="33" t="s">
        <v>1875</v>
      </c>
      <c r="E1570" s="33" t="s">
        <v>9718</v>
      </c>
      <c r="F1570" s="33" t="s">
        <v>3389</v>
      </c>
      <c r="G1570" s="33" t="s">
        <v>3488</v>
      </c>
      <c r="H1570" t="s">
        <v>9719</v>
      </c>
      <c r="I1570" s="2">
        <v>214686797</v>
      </c>
      <c r="J1570" s="33" t="s">
        <v>9720</v>
      </c>
      <c r="K1570" s="33" t="s">
        <v>6934</v>
      </c>
      <c r="L1570" s="33" t="s">
        <v>6927</v>
      </c>
      <c r="M1570" s="33" t="s">
        <v>3416</v>
      </c>
      <c r="N1570" s="33" t="s">
        <v>9721</v>
      </c>
      <c r="O1570" s="33" t="s">
        <v>3386</v>
      </c>
      <c r="P1570" s="33" t="s">
        <v>438</v>
      </c>
      <c r="Q1570" s="33" t="s">
        <v>8175</v>
      </c>
      <c r="R1570" s="33" t="s">
        <v>3456</v>
      </c>
      <c r="T1570" s="2" t="s">
        <v>64</v>
      </c>
      <c r="U1570" s="39" t="s">
        <v>64</v>
      </c>
    </row>
    <row r="1571" spans="1:21" x14ac:dyDescent="0.35">
      <c r="A1571" s="33">
        <v>800439</v>
      </c>
      <c r="B1571" s="33" t="s">
        <v>2159</v>
      </c>
      <c r="C1571" s="33">
        <v>1512150</v>
      </c>
      <c r="D1571" s="33" t="s">
        <v>2159</v>
      </c>
      <c r="E1571" s="33" t="s">
        <v>9722</v>
      </c>
      <c r="F1571" s="33" t="s">
        <v>3389</v>
      </c>
      <c r="G1571" s="33" t="s">
        <v>3488</v>
      </c>
      <c r="H1571" t="s">
        <v>9723</v>
      </c>
      <c r="I1571" s="2">
        <v>265573494</v>
      </c>
      <c r="J1571" s="33" t="s">
        <v>9724</v>
      </c>
      <c r="K1571" s="33" t="s">
        <v>7099</v>
      </c>
      <c r="L1571" s="33" t="s">
        <v>3394</v>
      </c>
      <c r="M1571" s="33" t="s">
        <v>3394</v>
      </c>
      <c r="N1571" s="33" t="s">
        <v>9725</v>
      </c>
      <c r="O1571" s="33" t="s">
        <v>3386</v>
      </c>
      <c r="P1571" s="33" t="s">
        <v>584</v>
      </c>
      <c r="Q1571" s="33" t="s">
        <v>8175</v>
      </c>
      <c r="R1571" s="33" t="s">
        <v>6299</v>
      </c>
      <c r="T1571" s="2" t="s">
        <v>64</v>
      </c>
      <c r="U1571" s="39" t="s">
        <v>64</v>
      </c>
    </row>
    <row r="1572" spans="1:21" x14ac:dyDescent="0.35">
      <c r="A1572" s="33">
        <v>800442</v>
      </c>
      <c r="B1572" s="33" t="s">
        <v>1888</v>
      </c>
      <c r="C1572" s="33">
        <v>1110399</v>
      </c>
      <c r="D1572" s="33" t="s">
        <v>1888</v>
      </c>
      <c r="E1572" s="33" t="s">
        <v>9726</v>
      </c>
      <c r="F1572" s="33" t="s">
        <v>3389</v>
      </c>
      <c r="G1572" s="33" t="s">
        <v>3488</v>
      </c>
      <c r="H1572" t="s">
        <v>9727</v>
      </c>
      <c r="I1572" s="2">
        <v>214876140</v>
      </c>
      <c r="J1572" s="33" t="s">
        <v>9728</v>
      </c>
      <c r="K1572" s="33" t="s">
        <v>3484</v>
      </c>
      <c r="L1572" s="33" t="s">
        <v>3485</v>
      </c>
      <c r="M1572" s="33" t="s">
        <v>3416</v>
      </c>
      <c r="N1572" s="33" t="s">
        <v>9729</v>
      </c>
      <c r="O1572" s="33" t="s">
        <v>3386</v>
      </c>
      <c r="P1572" s="33" t="s">
        <v>438</v>
      </c>
      <c r="Q1572" s="33" t="s">
        <v>8175</v>
      </c>
      <c r="R1572" s="33"/>
      <c r="U1572" s="39" t="s">
        <v>3399</v>
      </c>
    </row>
    <row r="1573" spans="1:21" x14ac:dyDescent="0.35">
      <c r="A1573" s="33">
        <v>800453</v>
      </c>
      <c r="B1573" s="33" t="s">
        <v>1515</v>
      </c>
      <c r="C1573" s="33">
        <v>1823105</v>
      </c>
      <c r="D1573" s="33" t="s">
        <v>1515</v>
      </c>
      <c r="E1573" s="33" t="s">
        <v>9730</v>
      </c>
      <c r="F1573" s="33" t="s">
        <v>3389</v>
      </c>
      <c r="G1573" s="33" t="s">
        <v>3488</v>
      </c>
      <c r="H1573" t="s">
        <v>9731</v>
      </c>
      <c r="I1573" s="2">
        <v>232480320</v>
      </c>
      <c r="J1573" s="33" t="s">
        <v>9732</v>
      </c>
      <c r="K1573" s="33" t="s">
        <v>5923</v>
      </c>
      <c r="L1573" s="33" t="s">
        <v>120</v>
      </c>
      <c r="M1573" s="33" t="s">
        <v>120</v>
      </c>
      <c r="N1573" s="33" t="s">
        <v>9733</v>
      </c>
      <c r="O1573" s="33" t="s">
        <v>5707</v>
      </c>
      <c r="P1573" s="33" t="s">
        <v>120</v>
      </c>
      <c r="Q1573" s="33" t="s">
        <v>8175</v>
      </c>
      <c r="R1573" s="33" t="s">
        <v>5733</v>
      </c>
      <c r="T1573" s="2" t="s">
        <v>64</v>
      </c>
      <c r="U1573" s="39" t="s">
        <v>64</v>
      </c>
    </row>
    <row r="1574" spans="1:21" x14ac:dyDescent="0.35">
      <c r="A1574" s="33">
        <v>800457</v>
      </c>
      <c r="B1574" s="33" t="s">
        <v>1901</v>
      </c>
      <c r="C1574" s="33">
        <v>1110654</v>
      </c>
      <c r="D1574" s="33" t="s">
        <v>1901</v>
      </c>
      <c r="E1574" s="33" t="s">
        <v>9734</v>
      </c>
      <c r="F1574" s="33" t="s">
        <v>3389</v>
      </c>
      <c r="G1574" s="33" t="s">
        <v>3488</v>
      </c>
      <c r="H1574" t="s">
        <v>9735</v>
      </c>
      <c r="I1574" s="2">
        <v>214408110</v>
      </c>
      <c r="J1574" s="33" t="s">
        <v>9736</v>
      </c>
      <c r="K1574" s="33" t="s">
        <v>7466</v>
      </c>
      <c r="L1574" s="33" t="s">
        <v>3485</v>
      </c>
      <c r="M1574" s="33" t="s">
        <v>3416</v>
      </c>
      <c r="N1574" s="33" t="s">
        <v>9737</v>
      </c>
      <c r="O1574" s="33" t="s">
        <v>3386</v>
      </c>
      <c r="P1574" s="33" t="s">
        <v>438</v>
      </c>
      <c r="Q1574" s="33" t="s">
        <v>8175</v>
      </c>
      <c r="R1574" s="33" t="s">
        <v>3425</v>
      </c>
      <c r="T1574" s="2" t="s">
        <v>64</v>
      </c>
      <c r="U1574" s="39" t="s">
        <v>64</v>
      </c>
    </row>
    <row r="1575" spans="1:21" x14ac:dyDescent="0.35">
      <c r="A1575" s="33">
        <v>800459</v>
      </c>
      <c r="B1575" s="33" t="s">
        <v>2163</v>
      </c>
      <c r="C1575" s="33">
        <v>1512122</v>
      </c>
      <c r="D1575" s="33" t="s">
        <v>2163</v>
      </c>
      <c r="E1575" s="33" t="s">
        <v>9738</v>
      </c>
      <c r="F1575" s="33" t="s">
        <v>3389</v>
      </c>
      <c r="G1575" s="33" t="s">
        <v>3488</v>
      </c>
      <c r="H1575" t="s">
        <v>9739</v>
      </c>
      <c r="I1575" s="2">
        <v>212191868</v>
      </c>
      <c r="J1575" s="33" t="s">
        <v>9740</v>
      </c>
      <c r="K1575" s="33" t="s">
        <v>7110</v>
      </c>
      <c r="L1575" s="33" t="s">
        <v>3394</v>
      </c>
      <c r="M1575" s="33" t="s">
        <v>3394</v>
      </c>
      <c r="N1575" s="33" t="s">
        <v>9741</v>
      </c>
      <c r="O1575" s="33" t="s">
        <v>3386</v>
      </c>
      <c r="P1575" s="33" t="s">
        <v>584</v>
      </c>
      <c r="Q1575" s="33" t="s">
        <v>8175</v>
      </c>
      <c r="R1575" s="33" t="s">
        <v>3425</v>
      </c>
      <c r="T1575" s="2" t="s">
        <v>64</v>
      </c>
      <c r="U1575" s="39" t="s">
        <v>64</v>
      </c>
    </row>
    <row r="1576" spans="1:21" x14ac:dyDescent="0.35">
      <c r="A1576" s="33">
        <v>800460</v>
      </c>
      <c r="B1576" s="33" t="s">
        <v>1485</v>
      </c>
      <c r="C1576" s="33">
        <v>109416</v>
      </c>
      <c r="D1576" s="33" t="s">
        <v>1485</v>
      </c>
      <c r="E1576" s="33" t="s">
        <v>9742</v>
      </c>
      <c r="F1576" s="33" t="s">
        <v>3389</v>
      </c>
      <c r="G1576" s="33" t="s">
        <v>3488</v>
      </c>
      <c r="H1576" t="s">
        <v>9743</v>
      </c>
      <c r="I1576" s="2">
        <v>227648187</v>
      </c>
      <c r="J1576" s="33" t="s">
        <v>9744</v>
      </c>
      <c r="K1576" s="33" t="s">
        <v>4730</v>
      </c>
      <c r="L1576" s="33" t="s">
        <v>4278</v>
      </c>
      <c r="M1576" s="33" t="s">
        <v>115</v>
      </c>
      <c r="N1576" s="33" t="s">
        <v>9745</v>
      </c>
      <c r="O1576" s="33" t="s">
        <v>3377</v>
      </c>
      <c r="P1576" s="33" t="s">
        <v>700</v>
      </c>
      <c r="Q1576" s="33" t="s">
        <v>8175</v>
      </c>
      <c r="R1576" s="33" t="s">
        <v>3658</v>
      </c>
      <c r="T1576" s="2" t="s">
        <v>64</v>
      </c>
      <c r="U1576" s="39" t="s">
        <v>64</v>
      </c>
    </row>
    <row r="1577" spans="1:21" x14ac:dyDescent="0.35">
      <c r="A1577" s="33">
        <v>800461</v>
      </c>
      <c r="B1577" s="33" t="s">
        <v>2394</v>
      </c>
      <c r="C1577" s="33">
        <v>1313582</v>
      </c>
      <c r="D1577" s="33" t="s">
        <v>2394</v>
      </c>
      <c r="E1577" s="33" t="s">
        <v>9746</v>
      </c>
      <c r="F1577" s="33" t="s">
        <v>3389</v>
      </c>
      <c r="G1577" s="33" t="s">
        <v>3488</v>
      </c>
      <c r="H1577" t="s">
        <v>9747</v>
      </c>
      <c r="I1577" s="2">
        <v>252692900</v>
      </c>
      <c r="J1577" s="33" t="s">
        <v>9748</v>
      </c>
      <c r="K1577" s="33" t="s">
        <v>5245</v>
      </c>
      <c r="L1577" s="33" t="s">
        <v>5246</v>
      </c>
      <c r="M1577" s="33" t="s">
        <v>131</v>
      </c>
      <c r="N1577" s="33" t="s">
        <v>9749</v>
      </c>
      <c r="O1577" s="33" t="s">
        <v>3377</v>
      </c>
      <c r="P1577" s="33" t="s">
        <v>131</v>
      </c>
      <c r="Q1577" s="33" t="s">
        <v>8175</v>
      </c>
      <c r="R1577" s="33" t="s">
        <v>3658</v>
      </c>
      <c r="T1577" s="2" t="s">
        <v>64</v>
      </c>
      <c r="U1577" s="39" t="s">
        <v>64</v>
      </c>
    </row>
    <row r="1578" spans="1:21" x14ac:dyDescent="0.35">
      <c r="A1578" s="33">
        <v>800464</v>
      </c>
      <c r="B1578" s="33" t="s">
        <v>1366</v>
      </c>
      <c r="C1578" s="33">
        <v>1015777</v>
      </c>
      <c r="D1578" s="33" t="s">
        <v>1366</v>
      </c>
      <c r="E1578" s="33" t="s">
        <v>9750</v>
      </c>
      <c r="F1578" s="33" t="s">
        <v>3389</v>
      </c>
      <c r="G1578" s="33" t="s">
        <v>3488</v>
      </c>
      <c r="I1578" s="2"/>
      <c r="J1578" s="33" t="s">
        <v>9751</v>
      </c>
      <c r="K1578" s="33" t="s">
        <v>9752</v>
      </c>
      <c r="L1578" s="33" t="s">
        <v>5839</v>
      </c>
      <c r="M1578" s="33" t="s">
        <v>119</v>
      </c>
      <c r="N1578" s="33" t="s">
        <v>9753</v>
      </c>
      <c r="O1578" s="33" t="s">
        <v>5707</v>
      </c>
      <c r="P1578" s="33" t="s">
        <v>119</v>
      </c>
      <c r="Q1578" s="33" t="s">
        <v>8175</v>
      </c>
      <c r="R1578" s="33" t="s">
        <v>3658</v>
      </c>
      <c r="T1578" s="2" t="s">
        <v>64</v>
      </c>
      <c r="U1578" s="39" t="s">
        <v>64</v>
      </c>
    </row>
    <row r="1579" spans="1:21" x14ac:dyDescent="0.35">
      <c r="A1579" s="33">
        <v>800466</v>
      </c>
      <c r="B1579" s="33" t="s">
        <v>1448</v>
      </c>
      <c r="C1579" s="33">
        <v>1805987</v>
      </c>
      <c r="D1579" s="33" t="s">
        <v>1448</v>
      </c>
      <c r="E1579" s="33" t="s">
        <v>9754</v>
      </c>
      <c r="F1579" s="33" t="s">
        <v>3389</v>
      </c>
      <c r="G1579" s="33" t="s">
        <v>3488</v>
      </c>
      <c r="H1579" t="s">
        <v>9755</v>
      </c>
      <c r="I1579" s="2">
        <v>254609360</v>
      </c>
      <c r="J1579" s="33" t="s">
        <v>9756</v>
      </c>
      <c r="K1579" s="33" t="s">
        <v>5055</v>
      </c>
      <c r="L1579" s="33" t="s">
        <v>5056</v>
      </c>
      <c r="M1579" s="33" t="s">
        <v>120</v>
      </c>
      <c r="N1579" s="33" t="s">
        <v>9757</v>
      </c>
      <c r="O1579" s="33" t="s">
        <v>3377</v>
      </c>
      <c r="P1579" s="33" t="s">
        <v>813</v>
      </c>
      <c r="Q1579" s="33" t="s">
        <v>8175</v>
      </c>
      <c r="R1579" s="33" t="s">
        <v>3446</v>
      </c>
      <c r="T1579" s="2" t="s">
        <v>64</v>
      </c>
      <c r="U1579" s="39" t="s">
        <v>64</v>
      </c>
    </row>
    <row r="1580" spans="1:21" x14ac:dyDescent="0.35">
      <c r="A1580" s="33">
        <v>800468</v>
      </c>
      <c r="B1580" s="33" t="s">
        <v>1806</v>
      </c>
      <c r="C1580" s="33">
        <v>103685</v>
      </c>
      <c r="D1580" s="33" t="s">
        <v>1806</v>
      </c>
      <c r="E1580" s="33" t="s">
        <v>9758</v>
      </c>
      <c r="F1580" s="33" t="s">
        <v>3389</v>
      </c>
      <c r="G1580" s="33" t="s">
        <v>3488</v>
      </c>
      <c r="H1580" t="s">
        <v>9759</v>
      </c>
      <c r="I1580" s="2">
        <v>231510500</v>
      </c>
      <c r="J1580" s="33" t="s">
        <v>9760</v>
      </c>
      <c r="K1580" s="33" t="s">
        <v>8713</v>
      </c>
      <c r="L1580" s="33" t="s">
        <v>6035</v>
      </c>
      <c r="M1580" s="33" t="s">
        <v>115</v>
      </c>
      <c r="N1580" s="33" t="s">
        <v>9761</v>
      </c>
      <c r="O1580" s="33" t="s">
        <v>5707</v>
      </c>
      <c r="P1580" s="33" t="s">
        <v>115</v>
      </c>
      <c r="Q1580" s="33" t="s">
        <v>8175</v>
      </c>
      <c r="R1580" s="33" t="s">
        <v>5733</v>
      </c>
      <c r="T1580" s="2" t="s">
        <v>64</v>
      </c>
      <c r="U1580" s="39" t="s">
        <v>64</v>
      </c>
    </row>
    <row r="1581" spans="1:21" x14ac:dyDescent="0.35">
      <c r="A1581" s="33">
        <v>800469</v>
      </c>
      <c r="B1581" s="33" t="s">
        <v>2216</v>
      </c>
      <c r="C1581" s="33">
        <v>308664</v>
      </c>
      <c r="D1581" s="33" t="s">
        <v>2216</v>
      </c>
      <c r="E1581" s="33" t="s">
        <v>9762</v>
      </c>
      <c r="F1581" s="33" t="s">
        <v>3389</v>
      </c>
      <c r="G1581" s="33" t="s">
        <v>3488</v>
      </c>
      <c r="H1581" t="s">
        <v>9763</v>
      </c>
      <c r="I1581" s="2">
        <v>253424200</v>
      </c>
      <c r="J1581" s="33" t="s">
        <v>9764</v>
      </c>
      <c r="K1581" s="33" t="s">
        <v>4353</v>
      </c>
      <c r="L1581" s="33" t="s">
        <v>4252</v>
      </c>
      <c r="M1581" s="33" t="s">
        <v>128</v>
      </c>
      <c r="N1581" s="33" t="s">
        <v>9765</v>
      </c>
      <c r="O1581" s="33" t="s">
        <v>3377</v>
      </c>
      <c r="P1581" s="33" t="s">
        <v>128</v>
      </c>
      <c r="Q1581" s="33" t="s">
        <v>8175</v>
      </c>
      <c r="R1581" s="33" t="s">
        <v>3456</v>
      </c>
      <c r="T1581" s="2" t="s">
        <v>64</v>
      </c>
      <c r="U1581" s="39" t="s">
        <v>64</v>
      </c>
    </row>
    <row r="1582" spans="1:21" x14ac:dyDescent="0.35">
      <c r="A1582" s="33">
        <v>800472</v>
      </c>
      <c r="B1582" s="33" t="s">
        <v>2210</v>
      </c>
      <c r="C1582" s="33">
        <v>1106157</v>
      </c>
      <c r="D1582" s="33" t="s">
        <v>2210</v>
      </c>
      <c r="E1582" s="33" t="s">
        <v>9766</v>
      </c>
      <c r="F1582" s="33" t="s">
        <v>3389</v>
      </c>
      <c r="G1582" s="33" t="s">
        <v>3488</v>
      </c>
      <c r="H1582" t="s">
        <v>9767</v>
      </c>
      <c r="I1582" s="2">
        <v>210437000</v>
      </c>
      <c r="J1582" s="33" t="s">
        <v>9768</v>
      </c>
      <c r="K1582" s="33" t="s">
        <v>6688</v>
      </c>
      <c r="L1582" s="33" t="s">
        <v>3416</v>
      </c>
      <c r="M1582" s="33" t="s">
        <v>3416</v>
      </c>
      <c r="N1582" s="33" t="s">
        <v>9769</v>
      </c>
      <c r="O1582" s="33" t="s">
        <v>3386</v>
      </c>
      <c r="P1582" s="33" t="s">
        <v>497</v>
      </c>
      <c r="Q1582" s="33" t="s">
        <v>8175</v>
      </c>
      <c r="R1582" s="33" t="s">
        <v>9770</v>
      </c>
      <c r="T1582" s="2" t="s">
        <v>64</v>
      </c>
      <c r="U1582" s="39" t="s">
        <v>64</v>
      </c>
    </row>
    <row r="1583" spans="1:21" x14ac:dyDescent="0.35">
      <c r="A1583" s="33">
        <v>800474</v>
      </c>
      <c r="B1583" s="33" t="s">
        <v>2214</v>
      </c>
      <c r="C1583" s="33">
        <v>1106494</v>
      </c>
      <c r="D1583" s="33" t="s">
        <v>2214</v>
      </c>
      <c r="E1583" s="33" t="s">
        <v>9771</v>
      </c>
      <c r="F1583" s="33" t="s">
        <v>3389</v>
      </c>
      <c r="G1583" s="33" t="s">
        <v>3488</v>
      </c>
      <c r="H1583" t="s">
        <v>9772</v>
      </c>
      <c r="I1583" s="2">
        <v>217570311</v>
      </c>
      <c r="J1583" s="33" t="s">
        <v>9773</v>
      </c>
      <c r="K1583" s="33" t="s">
        <v>6688</v>
      </c>
      <c r="L1583" s="33" t="s">
        <v>3416</v>
      </c>
      <c r="M1583" s="33" t="s">
        <v>3416</v>
      </c>
      <c r="N1583" s="33" t="s">
        <v>9774</v>
      </c>
      <c r="O1583" s="33" t="s">
        <v>3386</v>
      </c>
      <c r="P1583" s="33" t="s">
        <v>497</v>
      </c>
      <c r="Q1583" s="33" t="s">
        <v>8175</v>
      </c>
      <c r="R1583" s="33" t="s">
        <v>3658</v>
      </c>
      <c r="T1583" s="2" t="s">
        <v>64</v>
      </c>
      <c r="U1583" s="39" t="s">
        <v>64</v>
      </c>
    </row>
    <row r="1584" spans="1:21" x14ac:dyDescent="0.35">
      <c r="A1584" s="33">
        <v>800475</v>
      </c>
      <c r="B1584" s="33" t="s">
        <v>1949</v>
      </c>
      <c r="C1584" s="33">
        <v>603176</v>
      </c>
      <c r="D1584" s="33" t="s">
        <v>1949</v>
      </c>
      <c r="E1584" s="33" t="s">
        <v>9775</v>
      </c>
      <c r="F1584" s="33" t="s">
        <v>3389</v>
      </c>
      <c r="G1584" s="33" t="s">
        <v>3488</v>
      </c>
      <c r="H1584" t="s">
        <v>9776</v>
      </c>
      <c r="I1584" s="2">
        <v>239093407</v>
      </c>
      <c r="J1584" s="33" t="s">
        <v>9777</v>
      </c>
      <c r="K1584" s="33" t="s">
        <v>6191</v>
      </c>
      <c r="L1584" s="33" t="s">
        <v>117</v>
      </c>
      <c r="M1584" s="33" t="s">
        <v>117</v>
      </c>
      <c r="N1584" s="33" t="s">
        <v>9778</v>
      </c>
      <c r="O1584" s="33" t="s">
        <v>5707</v>
      </c>
      <c r="P1584" s="33" t="s">
        <v>117</v>
      </c>
      <c r="Q1584" s="33" t="s">
        <v>8175</v>
      </c>
      <c r="R1584" s="33" t="s">
        <v>6299</v>
      </c>
      <c r="T1584" s="2" t="s">
        <v>64</v>
      </c>
      <c r="U1584" s="39" t="s">
        <v>64</v>
      </c>
    </row>
    <row r="1585" spans="1:21" x14ac:dyDescent="0.35">
      <c r="A1585" s="33">
        <v>800476</v>
      </c>
      <c r="B1585" s="33" t="s">
        <v>1995</v>
      </c>
      <c r="C1585" s="33">
        <v>1421117</v>
      </c>
      <c r="D1585" s="33" t="s">
        <v>1995</v>
      </c>
      <c r="E1585" s="33" t="s">
        <v>9779</v>
      </c>
      <c r="F1585" s="33" t="s">
        <v>3389</v>
      </c>
      <c r="G1585" s="33" t="s">
        <v>3488</v>
      </c>
      <c r="H1585" t="s">
        <v>9780</v>
      </c>
      <c r="I1585" s="2">
        <v>249531128</v>
      </c>
      <c r="J1585" s="33" t="s">
        <v>9781</v>
      </c>
      <c r="K1585" s="33" t="s">
        <v>8691</v>
      </c>
      <c r="L1585" s="33" t="s">
        <v>3404</v>
      </c>
      <c r="M1585" s="33" t="s">
        <v>3405</v>
      </c>
      <c r="N1585" s="33" t="s">
        <v>9782</v>
      </c>
      <c r="O1585" s="33" t="s">
        <v>3386</v>
      </c>
      <c r="P1585" s="33" t="s">
        <v>467</v>
      </c>
      <c r="Q1585" s="33" t="s">
        <v>8175</v>
      </c>
      <c r="R1585" s="33" t="s">
        <v>3658</v>
      </c>
      <c r="T1585" s="2" t="s">
        <v>64</v>
      </c>
      <c r="U1585" s="39" t="s">
        <v>64</v>
      </c>
    </row>
    <row r="1586" spans="1:21" x14ac:dyDescent="0.35">
      <c r="A1586" s="33">
        <v>800479</v>
      </c>
      <c r="B1586" s="33" t="s">
        <v>2220</v>
      </c>
      <c r="C1586" s="33">
        <v>308875</v>
      </c>
      <c r="D1586" s="33" t="s">
        <v>2220</v>
      </c>
      <c r="E1586" s="33" t="s">
        <v>9783</v>
      </c>
      <c r="F1586" s="33" t="s">
        <v>3389</v>
      </c>
      <c r="G1586" s="33" t="s">
        <v>3488</v>
      </c>
      <c r="H1586" t="s">
        <v>9784</v>
      </c>
      <c r="I1586" s="2">
        <v>253421580</v>
      </c>
      <c r="J1586" s="33" t="s">
        <v>9785</v>
      </c>
      <c r="K1586" s="33" t="s">
        <v>4353</v>
      </c>
      <c r="L1586" s="33" t="s">
        <v>4252</v>
      </c>
      <c r="M1586" s="33" t="s">
        <v>128</v>
      </c>
      <c r="N1586" s="33" t="s">
        <v>9786</v>
      </c>
      <c r="O1586" s="33" t="s">
        <v>3377</v>
      </c>
      <c r="P1586" s="33" t="s">
        <v>128</v>
      </c>
      <c r="Q1586" s="33" t="s">
        <v>8175</v>
      </c>
      <c r="R1586" s="33" t="s">
        <v>6299</v>
      </c>
      <c r="T1586" s="2" t="s">
        <v>64</v>
      </c>
      <c r="U1586" s="39" t="s">
        <v>64</v>
      </c>
    </row>
    <row r="1587" spans="1:21" x14ac:dyDescent="0.35">
      <c r="A1587" s="33">
        <v>800481</v>
      </c>
      <c r="B1587" s="33" t="s">
        <v>2167</v>
      </c>
      <c r="C1587" s="33">
        <v>1512785</v>
      </c>
      <c r="D1587" s="33" t="s">
        <v>2167</v>
      </c>
      <c r="E1587" s="33" t="s">
        <v>9787</v>
      </c>
      <c r="F1587" s="33" t="s">
        <v>3389</v>
      </c>
      <c r="G1587" s="33" t="s">
        <v>3488</v>
      </c>
      <c r="H1587" t="s">
        <v>9788</v>
      </c>
      <c r="I1587" s="2">
        <v>265098148</v>
      </c>
      <c r="J1587" s="33" t="s">
        <v>9789</v>
      </c>
      <c r="K1587" s="33" t="s">
        <v>7099</v>
      </c>
      <c r="L1587" s="33" t="s">
        <v>3394</v>
      </c>
      <c r="M1587" s="33" t="s">
        <v>3394</v>
      </c>
      <c r="N1587" s="33" t="s">
        <v>9790</v>
      </c>
      <c r="O1587" s="33" t="s">
        <v>3386</v>
      </c>
      <c r="P1587" s="33" t="s">
        <v>584</v>
      </c>
      <c r="Q1587" s="33" t="s">
        <v>8175</v>
      </c>
      <c r="R1587" s="33" t="s">
        <v>3425</v>
      </c>
      <c r="T1587" s="2" t="s">
        <v>64</v>
      </c>
      <c r="U1587" s="39" t="s">
        <v>64</v>
      </c>
    </row>
    <row r="1588" spans="1:21" x14ac:dyDescent="0.35">
      <c r="A1588" s="33">
        <v>800485</v>
      </c>
      <c r="B1588" s="33" t="s">
        <v>1268</v>
      </c>
      <c r="C1588" s="33">
        <v>1609086</v>
      </c>
      <c r="D1588" s="33" t="s">
        <v>1268</v>
      </c>
      <c r="E1588" s="33" t="s">
        <v>9791</v>
      </c>
      <c r="F1588" s="33" t="s">
        <v>3389</v>
      </c>
      <c r="G1588" s="33" t="s">
        <v>3488</v>
      </c>
      <c r="H1588" t="s">
        <v>9792</v>
      </c>
      <c r="I1588" s="2">
        <v>258822313</v>
      </c>
      <c r="J1588" s="33" t="s">
        <v>9793</v>
      </c>
      <c r="K1588" s="33" t="s">
        <v>4177</v>
      </c>
      <c r="L1588" s="33" t="s">
        <v>784</v>
      </c>
      <c r="M1588" s="33" t="s">
        <v>784</v>
      </c>
      <c r="N1588" s="33" t="s">
        <v>9794</v>
      </c>
      <c r="O1588" s="33" t="s">
        <v>3377</v>
      </c>
      <c r="P1588" s="33" t="s">
        <v>784</v>
      </c>
      <c r="Q1588" s="33" t="s">
        <v>8175</v>
      </c>
      <c r="R1588" s="33" t="s">
        <v>5733</v>
      </c>
      <c r="T1588" s="2" t="s">
        <v>64</v>
      </c>
      <c r="U1588" s="39" t="s">
        <v>64</v>
      </c>
    </row>
    <row r="1589" spans="1:21" x14ac:dyDescent="0.35">
      <c r="A1589" s="33">
        <v>800486</v>
      </c>
      <c r="B1589" s="33" t="s">
        <v>2218</v>
      </c>
      <c r="C1589" s="33">
        <v>1107720</v>
      </c>
      <c r="D1589" s="33" t="s">
        <v>2218</v>
      </c>
      <c r="E1589" s="33" t="s">
        <v>9795</v>
      </c>
      <c r="F1589" s="33" t="s">
        <v>3389</v>
      </c>
      <c r="G1589" s="33" t="s">
        <v>3488</v>
      </c>
      <c r="H1589" t="s">
        <v>9796</v>
      </c>
      <c r="I1589" s="2">
        <v>218933160</v>
      </c>
      <c r="J1589" s="33" t="s">
        <v>9797</v>
      </c>
      <c r="K1589" s="33" t="s">
        <v>6688</v>
      </c>
      <c r="L1589" s="33" t="s">
        <v>3416</v>
      </c>
      <c r="M1589" s="33" t="s">
        <v>3416</v>
      </c>
      <c r="N1589" s="33" t="s">
        <v>9798</v>
      </c>
      <c r="O1589" s="33" t="s">
        <v>3386</v>
      </c>
      <c r="P1589" s="33" t="s">
        <v>497</v>
      </c>
      <c r="Q1589" s="33" t="s">
        <v>8175</v>
      </c>
      <c r="R1589" s="33" t="s">
        <v>6299</v>
      </c>
      <c r="T1589" s="2" t="s">
        <v>64</v>
      </c>
      <c r="U1589" s="39" t="s">
        <v>64</v>
      </c>
    </row>
    <row r="1590" spans="1:21" x14ac:dyDescent="0.35">
      <c r="A1590" s="33">
        <v>800488</v>
      </c>
      <c r="B1590" s="33" t="s">
        <v>2171</v>
      </c>
      <c r="C1590" s="33">
        <v>1510005</v>
      </c>
      <c r="D1590" s="33" t="s">
        <v>2171</v>
      </c>
      <c r="E1590" s="33" t="s">
        <v>9799</v>
      </c>
      <c r="F1590" s="33" t="s">
        <v>3389</v>
      </c>
      <c r="G1590" s="33" t="s">
        <v>3488</v>
      </c>
      <c r="H1590" t="s">
        <v>9800</v>
      </c>
      <c r="I1590" s="2">
        <v>212275035</v>
      </c>
      <c r="J1590" s="33" t="s">
        <v>9801</v>
      </c>
      <c r="K1590" s="33" t="s">
        <v>7016</v>
      </c>
      <c r="L1590" s="33" t="s">
        <v>7012</v>
      </c>
      <c r="M1590" s="33" t="s">
        <v>3394</v>
      </c>
      <c r="N1590" s="33" t="s">
        <v>9802</v>
      </c>
      <c r="O1590" s="33" t="s">
        <v>3386</v>
      </c>
      <c r="P1590" s="33" t="s">
        <v>584</v>
      </c>
      <c r="Q1590" s="33" t="s">
        <v>8175</v>
      </c>
      <c r="R1590" s="33" t="s">
        <v>3425</v>
      </c>
      <c r="T1590" s="2" t="s">
        <v>64</v>
      </c>
      <c r="U1590" s="39" t="s">
        <v>64</v>
      </c>
    </row>
    <row r="1591" spans="1:21" x14ac:dyDescent="0.35">
      <c r="A1591" s="33">
        <v>800490</v>
      </c>
      <c r="B1591" s="33" t="s">
        <v>2007</v>
      </c>
      <c r="C1591" s="33">
        <v>1421201</v>
      </c>
      <c r="D1591" s="33" t="s">
        <v>2007</v>
      </c>
      <c r="E1591" s="33" t="s">
        <v>9803</v>
      </c>
      <c r="F1591" s="33" t="s">
        <v>3389</v>
      </c>
      <c r="G1591" s="33" t="s">
        <v>3488</v>
      </c>
      <c r="H1591" t="s">
        <v>8401</v>
      </c>
      <c r="I1591" s="2">
        <v>249530500</v>
      </c>
      <c r="J1591" s="33" t="s">
        <v>9804</v>
      </c>
      <c r="K1591" s="33" t="s">
        <v>8691</v>
      </c>
      <c r="L1591" s="33" t="s">
        <v>3404</v>
      </c>
      <c r="M1591" s="33" t="s">
        <v>3405</v>
      </c>
      <c r="N1591" s="33" t="s">
        <v>9805</v>
      </c>
      <c r="O1591" s="33" t="s">
        <v>3386</v>
      </c>
      <c r="P1591" s="33" t="s">
        <v>467</v>
      </c>
      <c r="Q1591" s="33" t="s">
        <v>8175</v>
      </c>
      <c r="R1591" s="33" t="s">
        <v>6299</v>
      </c>
      <c r="T1591" s="2" t="s">
        <v>64</v>
      </c>
      <c r="U1591" s="39" t="s">
        <v>64</v>
      </c>
    </row>
    <row r="1592" spans="1:21" x14ac:dyDescent="0.35">
      <c r="A1592" s="33">
        <v>800491</v>
      </c>
      <c r="B1592" s="33" t="s">
        <v>2175</v>
      </c>
      <c r="C1592" s="33">
        <v>1507803</v>
      </c>
      <c r="D1592" s="33" t="s">
        <v>2175</v>
      </c>
      <c r="E1592" s="33" t="s">
        <v>9806</v>
      </c>
      <c r="F1592" s="33" t="s">
        <v>3389</v>
      </c>
      <c r="G1592" s="33" t="s">
        <v>3488</v>
      </c>
      <c r="H1592" t="s">
        <v>9807</v>
      </c>
      <c r="I1592" s="2">
        <v>212800725</v>
      </c>
      <c r="J1592" s="33" t="s">
        <v>9808</v>
      </c>
      <c r="K1592" s="33" t="s">
        <v>9809</v>
      </c>
      <c r="L1592" s="33" t="s">
        <v>6663</v>
      </c>
      <c r="M1592" s="33" t="s">
        <v>3394</v>
      </c>
      <c r="N1592" s="33" t="s">
        <v>9810</v>
      </c>
      <c r="O1592" s="33" t="s">
        <v>3386</v>
      </c>
      <c r="P1592" s="33" t="s">
        <v>584</v>
      </c>
      <c r="Q1592" s="33" t="s">
        <v>8175</v>
      </c>
      <c r="R1592" s="33" t="s">
        <v>3425</v>
      </c>
      <c r="T1592" s="2" t="s">
        <v>64</v>
      </c>
      <c r="U1592" s="39" t="s">
        <v>64</v>
      </c>
    </row>
    <row r="1593" spans="1:21" x14ac:dyDescent="0.35">
      <c r="A1593" s="33">
        <v>800496</v>
      </c>
      <c r="B1593" s="33" t="s">
        <v>1819</v>
      </c>
      <c r="C1593" s="33">
        <v>114729</v>
      </c>
      <c r="D1593" s="33" t="s">
        <v>1819</v>
      </c>
      <c r="E1593" s="33" t="s">
        <v>9811</v>
      </c>
      <c r="F1593" s="33" t="s">
        <v>3389</v>
      </c>
      <c r="G1593" s="33" t="s">
        <v>3488</v>
      </c>
      <c r="H1593" t="s">
        <v>9812</v>
      </c>
      <c r="I1593" s="2">
        <v>234747140</v>
      </c>
      <c r="J1593" s="33" t="s">
        <v>9813</v>
      </c>
      <c r="K1593" s="33" t="s">
        <v>5908</v>
      </c>
      <c r="L1593" s="33" t="s">
        <v>5905</v>
      </c>
      <c r="M1593" s="33" t="s">
        <v>115</v>
      </c>
      <c r="N1593" s="33" t="s">
        <v>5911</v>
      </c>
      <c r="O1593" s="33" t="s">
        <v>5707</v>
      </c>
      <c r="P1593" s="33" t="s">
        <v>115</v>
      </c>
      <c r="Q1593" s="33" t="s">
        <v>8175</v>
      </c>
      <c r="R1593" s="33" t="s">
        <v>8098</v>
      </c>
      <c r="U1593" s="39" t="s">
        <v>3399</v>
      </c>
    </row>
    <row r="1594" spans="1:21" x14ac:dyDescent="0.35">
      <c r="A1594" s="33">
        <v>800497</v>
      </c>
      <c r="B1594" s="33" t="s">
        <v>1389</v>
      </c>
      <c r="C1594" s="33">
        <v>1015201</v>
      </c>
      <c r="D1594" s="33" t="s">
        <v>1389</v>
      </c>
      <c r="E1594" s="33" t="s">
        <v>9814</v>
      </c>
      <c r="F1594" s="33" t="s">
        <v>3389</v>
      </c>
      <c r="G1594" s="33" t="s">
        <v>3488</v>
      </c>
      <c r="I1594" s="2" t="s">
        <v>9815</v>
      </c>
      <c r="J1594" s="33" t="s">
        <v>9816</v>
      </c>
      <c r="K1594" s="33" t="s">
        <v>5838</v>
      </c>
      <c r="L1594" s="33" t="s">
        <v>5839</v>
      </c>
      <c r="M1594" s="33" t="s">
        <v>119</v>
      </c>
      <c r="N1594" s="33" t="s">
        <v>9817</v>
      </c>
      <c r="O1594" s="33" t="s">
        <v>5707</v>
      </c>
      <c r="P1594" s="33" t="s">
        <v>119</v>
      </c>
      <c r="Q1594" s="33" t="s">
        <v>8175</v>
      </c>
      <c r="R1594" s="33" t="s">
        <v>8098</v>
      </c>
      <c r="U1594" s="39" t="s">
        <v>3399</v>
      </c>
    </row>
    <row r="1595" spans="1:21" x14ac:dyDescent="0.35">
      <c r="A1595" s="33">
        <v>800498</v>
      </c>
      <c r="B1595" s="33" t="s">
        <v>2179</v>
      </c>
      <c r="C1595" s="33">
        <v>1507365</v>
      </c>
      <c r="D1595" s="33" t="s">
        <v>2179</v>
      </c>
      <c r="E1595" s="33" t="s">
        <v>9818</v>
      </c>
      <c r="F1595" s="33" t="s">
        <v>3389</v>
      </c>
      <c r="G1595" s="33" t="s">
        <v>3488</v>
      </c>
      <c r="I1595" s="2">
        <v>212323795</v>
      </c>
      <c r="J1595" s="33" t="s">
        <v>9819</v>
      </c>
      <c r="K1595" s="33" t="s">
        <v>7396</v>
      </c>
      <c r="L1595" s="33" t="s">
        <v>6663</v>
      </c>
      <c r="M1595" s="33" t="s">
        <v>3394</v>
      </c>
      <c r="N1595" s="33" t="s">
        <v>9266</v>
      </c>
      <c r="O1595" s="33" t="s">
        <v>3386</v>
      </c>
      <c r="P1595" s="33" t="s">
        <v>584</v>
      </c>
      <c r="Q1595" s="33" t="s">
        <v>8175</v>
      </c>
      <c r="R1595" s="33" t="s">
        <v>8098</v>
      </c>
      <c r="U1595" s="39" t="s">
        <v>3399</v>
      </c>
    </row>
    <row r="1596" spans="1:21" x14ac:dyDescent="0.35">
      <c r="A1596" s="33">
        <v>800499</v>
      </c>
      <c r="B1596" s="33" t="s">
        <v>1468</v>
      </c>
      <c r="C1596" s="33">
        <v>1818430</v>
      </c>
      <c r="D1596" s="33" t="s">
        <v>1468</v>
      </c>
      <c r="E1596" s="33" t="s">
        <v>9820</v>
      </c>
      <c r="F1596" s="33" t="s">
        <v>3389</v>
      </c>
      <c r="G1596" s="33" t="s">
        <v>3488</v>
      </c>
      <c r="I1596" s="2">
        <v>968688371</v>
      </c>
      <c r="J1596" s="33" t="s">
        <v>9821</v>
      </c>
      <c r="K1596" s="33" t="s">
        <v>9822</v>
      </c>
      <c r="L1596" s="33" t="s">
        <v>5083</v>
      </c>
      <c r="M1596" s="33" t="s">
        <v>120</v>
      </c>
      <c r="N1596" s="33" t="s">
        <v>9823</v>
      </c>
      <c r="O1596" s="33" t="s">
        <v>3377</v>
      </c>
      <c r="P1596" s="33" t="s">
        <v>813</v>
      </c>
      <c r="Q1596" s="33" t="s">
        <v>8175</v>
      </c>
      <c r="R1596" s="33" t="s">
        <v>8098</v>
      </c>
      <c r="U1596" s="39" t="s">
        <v>3399</v>
      </c>
    </row>
    <row r="1597" spans="1:21" x14ac:dyDescent="0.35">
      <c r="A1597" s="33">
        <v>800501</v>
      </c>
      <c r="B1597" s="33" t="s">
        <v>1200</v>
      </c>
      <c r="C1597" s="33">
        <v>705878</v>
      </c>
      <c r="D1597" s="33" t="s">
        <v>1200</v>
      </c>
      <c r="E1597" s="33" t="s">
        <v>9824</v>
      </c>
      <c r="F1597" s="33" t="s">
        <v>3389</v>
      </c>
      <c r="G1597" s="33" t="s">
        <v>3488</v>
      </c>
      <c r="H1597" t="s">
        <v>9825</v>
      </c>
      <c r="I1597" s="2">
        <v>266746750</v>
      </c>
      <c r="J1597" s="33" t="s">
        <v>9826</v>
      </c>
      <c r="K1597" s="33" t="s">
        <v>3822</v>
      </c>
      <c r="L1597" s="33" t="s">
        <v>3501</v>
      </c>
      <c r="M1597" s="33" t="s">
        <v>3501</v>
      </c>
      <c r="N1597" s="33" t="s">
        <v>9320</v>
      </c>
      <c r="O1597" s="33" t="s">
        <v>3495</v>
      </c>
      <c r="P1597" s="33" t="s">
        <v>149</v>
      </c>
      <c r="Q1597" s="33" t="s">
        <v>8175</v>
      </c>
      <c r="R1597" s="33" t="s">
        <v>8098</v>
      </c>
      <c r="U1597" s="39" t="s">
        <v>3399</v>
      </c>
    </row>
    <row r="1598" spans="1:21" x14ac:dyDescent="0.35">
      <c r="A1598" s="33">
        <v>800502</v>
      </c>
      <c r="B1598" s="33" t="s">
        <v>1225</v>
      </c>
      <c r="C1598" s="33">
        <v>711331</v>
      </c>
      <c r="D1598" s="33" t="s">
        <v>1225</v>
      </c>
      <c r="E1598" s="33" t="s">
        <v>9827</v>
      </c>
      <c r="F1598" s="33" t="s">
        <v>3389</v>
      </c>
      <c r="G1598" s="33" t="s">
        <v>3488</v>
      </c>
      <c r="H1598" t="s">
        <v>9828</v>
      </c>
      <c r="I1598" s="2">
        <v>266509770</v>
      </c>
      <c r="J1598" s="33" t="s">
        <v>9829</v>
      </c>
      <c r="K1598" s="33" t="s">
        <v>3865</v>
      </c>
      <c r="L1598" s="33" t="s">
        <v>3866</v>
      </c>
      <c r="M1598" s="33" t="s">
        <v>3501</v>
      </c>
      <c r="N1598" s="33" t="s">
        <v>9830</v>
      </c>
      <c r="O1598" s="33" t="s">
        <v>3495</v>
      </c>
      <c r="P1598" s="33" t="s">
        <v>149</v>
      </c>
      <c r="Q1598" s="33" t="s">
        <v>8175</v>
      </c>
      <c r="R1598" s="33" t="s">
        <v>8098</v>
      </c>
      <c r="U1598" s="39" t="s">
        <v>3399</v>
      </c>
    </row>
    <row r="1599" spans="1:21" x14ac:dyDescent="0.35">
      <c r="A1599" s="33">
        <v>800503</v>
      </c>
      <c r="B1599" s="33" t="s">
        <v>1491</v>
      </c>
      <c r="C1599" s="33">
        <v>210112</v>
      </c>
      <c r="D1599" s="33" t="s">
        <v>1491</v>
      </c>
      <c r="E1599" s="33" t="s">
        <v>9831</v>
      </c>
      <c r="F1599" s="33" t="s">
        <v>3389</v>
      </c>
      <c r="G1599" s="33" t="s">
        <v>3488</v>
      </c>
      <c r="H1599" t="s">
        <v>9832</v>
      </c>
      <c r="I1599" s="2"/>
      <c r="J1599" s="33" t="s">
        <v>7566</v>
      </c>
      <c r="K1599" s="33" t="s">
        <v>3781</v>
      </c>
      <c r="L1599" s="33" t="s">
        <v>3579</v>
      </c>
      <c r="M1599" s="33" t="s">
        <v>3493</v>
      </c>
      <c r="N1599" s="33" t="s">
        <v>9833</v>
      </c>
      <c r="O1599" s="33" t="s">
        <v>3495</v>
      </c>
      <c r="P1599" s="33" t="s">
        <v>201</v>
      </c>
      <c r="Q1599" s="33" t="s">
        <v>8175</v>
      </c>
      <c r="R1599" s="33" t="s">
        <v>8098</v>
      </c>
      <c r="U1599" s="39" t="s">
        <v>3399</v>
      </c>
    </row>
    <row r="1600" spans="1:21" x14ac:dyDescent="0.35">
      <c r="A1600" s="33">
        <v>800504</v>
      </c>
      <c r="B1600" s="33" t="s">
        <v>1510</v>
      </c>
      <c r="C1600" s="33">
        <v>206095</v>
      </c>
      <c r="D1600" s="33" t="s">
        <v>1510</v>
      </c>
      <c r="E1600" s="33" t="s">
        <v>9834</v>
      </c>
      <c r="F1600" s="33" t="s">
        <v>3389</v>
      </c>
      <c r="G1600" s="33" t="s">
        <v>3488</v>
      </c>
      <c r="H1600" t="s">
        <v>9835</v>
      </c>
      <c r="I1600" s="2">
        <v>286328020</v>
      </c>
      <c r="J1600" s="33" t="s">
        <v>9836</v>
      </c>
      <c r="K1600" s="33" t="s">
        <v>3564</v>
      </c>
      <c r="L1600" s="33" t="s">
        <v>3565</v>
      </c>
      <c r="M1600" s="33" t="s">
        <v>3493</v>
      </c>
      <c r="N1600" s="33" t="s">
        <v>9837</v>
      </c>
      <c r="O1600" s="33" t="s">
        <v>3495</v>
      </c>
      <c r="P1600" s="33" t="s">
        <v>201</v>
      </c>
      <c r="Q1600" s="33" t="s">
        <v>8175</v>
      </c>
      <c r="R1600" s="33" t="s">
        <v>8098</v>
      </c>
      <c r="U1600" s="39" t="s">
        <v>3399</v>
      </c>
    </row>
    <row r="1601" spans="1:21" x14ac:dyDescent="0.35">
      <c r="A1601" s="33">
        <v>800506</v>
      </c>
      <c r="B1601" s="33" t="s">
        <v>1832</v>
      </c>
      <c r="C1601" s="33">
        <v>102844</v>
      </c>
      <c r="D1601" s="33" t="s">
        <v>1832</v>
      </c>
      <c r="E1601" s="33" t="s">
        <v>9838</v>
      </c>
      <c r="F1601" s="33" t="s">
        <v>3389</v>
      </c>
      <c r="G1601" s="33" t="s">
        <v>3488</v>
      </c>
      <c r="H1601" t="s">
        <v>9839</v>
      </c>
      <c r="I1601" s="2">
        <v>234541300</v>
      </c>
      <c r="J1601" s="33" t="s">
        <v>9840</v>
      </c>
      <c r="K1601" s="33" t="s">
        <v>5721</v>
      </c>
      <c r="L1601" s="33" t="s">
        <v>5705</v>
      </c>
      <c r="M1601" s="33" t="s">
        <v>115</v>
      </c>
      <c r="N1601" s="33" t="s">
        <v>5722</v>
      </c>
      <c r="O1601" s="33" t="s">
        <v>5707</v>
      </c>
      <c r="P1601" s="33" t="s">
        <v>115</v>
      </c>
      <c r="Q1601" s="33" t="s">
        <v>8175</v>
      </c>
      <c r="R1601" s="33" t="s">
        <v>8887</v>
      </c>
      <c r="U1601" s="39" t="s">
        <v>3399</v>
      </c>
    </row>
    <row r="1602" spans="1:21" x14ac:dyDescent="0.35">
      <c r="A1602" s="33">
        <v>800507</v>
      </c>
      <c r="B1602" s="33" t="s">
        <v>1489</v>
      </c>
      <c r="C1602" s="33">
        <v>402290</v>
      </c>
      <c r="D1602" s="33" t="s">
        <v>1489</v>
      </c>
      <c r="E1602" s="33" t="s">
        <v>9841</v>
      </c>
      <c r="F1602" s="33" t="s">
        <v>3389</v>
      </c>
      <c r="G1602" s="33" t="s">
        <v>3488</v>
      </c>
      <c r="H1602" t="s">
        <v>9842</v>
      </c>
      <c r="I1602" s="2">
        <v>273328208</v>
      </c>
      <c r="J1602" s="33" t="s">
        <v>9843</v>
      </c>
      <c r="K1602" s="33" t="s">
        <v>5584</v>
      </c>
      <c r="L1602" s="33" t="s">
        <v>4231</v>
      </c>
      <c r="M1602" s="33" t="s">
        <v>4231</v>
      </c>
      <c r="N1602" s="33" t="s">
        <v>9844</v>
      </c>
      <c r="O1602" s="33" t="s">
        <v>3377</v>
      </c>
      <c r="P1602" s="33" t="s">
        <v>813</v>
      </c>
      <c r="Q1602" s="33" t="s">
        <v>8175</v>
      </c>
      <c r="R1602" s="33" t="s">
        <v>3418</v>
      </c>
      <c r="T1602" s="2" t="s">
        <v>64</v>
      </c>
      <c r="U1602" s="39" t="s">
        <v>64</v>
      </c>
    </row>
    <row r="1603" spans="1:21" x14ac:dyDescent="0.35">
      <c r="A1603" s="33">
        <v>800508</v>
      </c>
      <c r="B1603" s="33" t="s">
        <v>1913</v>
      </c>
      <c r="C1603" s="33">
        <v>1105262</v>
      </c>
      <c r="D1603" s="33" t="s">
        <v>1913</v>
      </c>
      <c r="E1603" s="33" t="s">
        <v>9845</v>
      </c>
      <c r="F1603" s="33" t="s">
        <v>3389</v>
      </c>
      <c r="G1603" s="33" t="s">
        <v>3488</v>
      </c>
      <c r="H1603" t="s">
        <v>9846</v>
      </c>
      <c r="I1603" s="2" t="s">
        <v>9847</v>
      </c>
      <c r="J1603" s="33" t="s">
        <v>9848</v>
      </c>
      <c r="K1603" s="33" t="s">
        <v>6934</v>
      </c>
      <c r="L1603" s="33" t="s">
        <v>6927</v>
      </c>
      <c r="M1603" s="33" t="s">
        <v>3416</v>
      </c>
      <c r="N1603" s="33" t="s">
        <v>9849</v>
      </c>
      <c r="O1603" s="33" t="s">
        <v>3386</v>
      </c>
      <c r="P1603" s="33" t="s">
        <v>438</v>
      </c>
      <c r="Q1603" s="33" t="s">
        <v>8175</v>
      </c>
      <c r="R1603" s="33" t="s">
        <v>8098</v>
      </c>
      <c r="U1603" s="39" t="s">
        <v>3399</v>
      </c>
    </row>
    <row r="1604" spans="1:21" x14ac:dyDescent="0.35">
      <c r="A1604" s="33">
        <v>800509</v>
      </c>
      <c r="B1604" s="33" t="s">
        <v>1882</v>
      </c>
      <c r="C1604" s="33">
        <v>1303938</v>
      </c>
      <c r="D1604" s="33" t="s">
        <v>1882</v>
      </c>
      <c r="E1604" s="33" t="s">
        <v>9850</v>
      </c>
      <c r="F1604" s="33" t="s">
        <v>3389</v>
      </c>
      <c r="G1604" s="33" t="s">
        <v>3488</v>
      </c>
      <c r="H1604" t="s">
        <v>9851</v>
      </c>
      <c r="I1604" s="2">
        <v>255314933</v>
      </c>
      <c r="J1604" s="33" t="s">
        <v>9335</v>
      </c>
      <c r="K1604" s="33" t="s">
        <v>4840</v>
      </c>
      <c r="L1604" s="33" t="s">
        <v>4805</v>
      </c>
      <c r="M1604" s="33" t="s">
        <v>131</v>
      </c>
      <c r="N1604" s="33" t="s">
        <v>9336</v>
      </c>
      <c r="O1604" s="33" t="s">
        <v>3377</v>
      </c>
      <c r="P1604" s="33" t="s">
        <v>132</v>
      </c>
      <c r="Q1604" s="33" t="s">
        <v>8175</v>
      </c>
      <c r="R1604" s="33" t="s">
        <v>3418</v>
      </c>
      <c r="T1604" s="2" t="s">
        <v>64</v>
      </c>
      <c r="U1604" s="39" t="s">
        <v>64</v>
      </c>
    </row>
    <row r="1605" spans="1:21" x14ac:dyDescent="0.35">
      <c r="A1605" s="33">
        <v>800510</v>
      </c>
      <c r="B1605" s="33" t="s">
        <v>2014</v>
      </c>
      <c r="C1605" s="33">
        <v>810819</v>
      </c>
      <c r="D1605" s="33" t="s">
        <v>2014</v>
      </c>
      <c r="E1605" s="33" t="s">
        <v>9852</v>
      </c>
      <c r="F1605" s="33" t="s">
        <v>3389</v>
      </c>
      <c r="G1605" s="33" t="s">
        <v>3488</v>
      </c>
      <c r="H1605" t="s">
        <v>9853</v>
      </c>
      <c r="I1605" s="2">
        <v>289721527</v>
      </c>
      <c r="J1605" s="33" t="s">
        <v>9854</v>
      </c>
      <c r="K1605" s="33" t="s">
        <v>3980</v>
      </c>
      <c r="L1605" s="33" t="s">
        <v>3981</v>
      </c>
      <c r="M1605" s="33" t="s">
        <v>3904</v>
      </c>
      <c r="N1605" s="33" t="s">
        <v>9855</v>
      </c>
      <c r="O1605" s="33" t="s">
        <v>114</v>
      </c>
      <c r="P1605" s="33" t="s">
        <v>114</v>
      </c>
      <c r="Q1605" s="33" t="s">
        <v>8175</v>
      </c>
      <c r="R1605" s="33" t="s">
        <v>8098</v>
      </c>
      <c r="U1605" s="39" t="s">
        <v>3399</v>
      </c>
    </row>
    <row r="1606" spans="1:21" x14ac:dyDescent="0.35">
      <c r="A1606" s="33">
        <v>800511</v>
      </c>
      <c r="B1606" s="33" t="s">
        <v>2017</v>
      </c>
      <c r="C1606" s="33">
        <v>1421636</v>
      </c>
      <c r="D1606" s="33" t="s">
        <v>2017</v>
      </c>
      <c r="E1606" s="33" t="s">
        <v>9856</v>
      </c>
      <c r="F1606" s="33" t="s">
        <v>3389</v>
      </c>
      <c r="G1606" s="33" t="s">
        <v>3488</v>
      </c>
      <c r="H1606" t="s">
        <v>9857</v>
      </c>
      <c r="I1606" s="2">
        <v>249545008</v>
      </c>
      <c r="J1606" s="33" t="s">
        <v>9858</v>
      </c>
      <c r="K1606" s="33" t="s">
        <v>3403</v>
      </c>
      <c r="L1606" s="33" t="s">
        <v>3404</v>
      </c>
      <c r="M1606" s="33" t="s">
        <v>3405</v>
      </c>
      <c r="N1606" s="33" t="s">
        <v>9859</v>
      </c>
      <c r="O1606" s="33" t="s">
        <v>3386</v>
      </c>
      <c r="P1606" s="33" t="s">
        <v>467</v>
      </c>
      <c r="Q1606" s="33" t="s">
        <v>8175</v>
      </c>
      <c r="R1606" s="33" t="s">
        <v>8098</v>
      </c>
      <c r="U1606" s="39" t="s">
        <v>3399</v>
      </c>
    </row>
    <row r="1607" spans="1:21" x14ac:dyDescent="0.35">
      <c r="A1607" s="33">
        <v>800512</v>
      </c>
      <c r="B1607" s="33" t="s">
        <v>1961</v>
      </c>
      <c r="C1607" s="33">
        <v>603487</v>
      </c>
      <c r="D1607" s="33" t="s">
        <v>1961</v>
      </c>
      <c r="E1607" s="33" t="s">
        <v>9860</v>
      </c>
      <c r="F1607" s="33" t="s">
        <v>3389</v>
      </c>
      <c r="G1607" s="33" t="s">
        <v>3488</v>
      </c>
      <c r="I1607" s="2">
        <v>239497080</v>
      </c>
      <c r="J1607" s="33" t="s">
        <v>9861</v>
      </c>
      <c r="K1607" s="33" t="s">
        <v>6191</v>
      </c>
      <c r="L1607" s="33" t="s">
        <v>117</v>
      </c>
      <c r="M1607" s="33" t="s">
        <v>117</v>
      </c>
      <c r="N1607" s="33" t="s">
        <v>8235</v>
      </c>
      <c r="O1607" s="33" t="s">
        <v>5707</v>
      </c>
      <c r="P1607" s="33" t="s">
        <v>117</v>
      </c>
      <c r="Q1607" s="33" t="s">
        <v>8175</v>
      </c>
      <c r="R1607" s="33" t="s">
        <v>8098</v>
      </c>
      <c r="U1607" s="39" t="s">
        <v>3399</v>
      </c>
    </row>
    <row r="1608" spans="1:21" x14ac:dyDescent="0.35">
      <c r="A1608" s="33">
        <v>800513</v>
      </c>
      <c r="B1608" s="33" t="s">
        <v>1535</v>
      </c>
      <c r="C1608" s="33">
        <v>1814005</v>
      </c>
      <c r="D1608" s="33" t="s">
        <v>1535</v>
      </c>
      <c r="E1608" s="33" t="s">
        <v>9862</v>
      </c>
      <c r="F1608" s="33" t="s">
        <v>3389</v>
      </c>
      <c r="G1608" s="33" t="s">
        <v>3488</v>
      </c>
      <c r="H1608" t="s">
        <v>9863</v>
      </c>
      <c r="I1608" s="2">
        <v>232010242</v>
      </c>
      <c r="J1608" s="33" t="s">
        <v>9864</v>
      </c>
      <c r="K1608" s="33" t="s">
        <v>6441</v>
      </c>
      <c r="L1608" s="33" t="s">
        <v>6442</v>
      </c>
      <c r="M1608" s="33" t="s">
        <v>120</v>
      </c>
      <c r="N1608" s="33" t="s">
        <v>9865</v>
      </c>
      <c r="O1608" s="33" t="s">
        <v>5707</v>
      </c>
      <c r="P1608" s="33" t="s">
        <v>120</v>
      </c>
      <c r="Q1608" s="33" t="s">
        <v>8175</v>
      </c>
      <c r="R1608" s="33" t="s">
        <v>8098</v>
      </c>
      <c r="U1608" s="39" t="s">
        <v>3399</v>
      </c>
    </row>
    <row r="1609" spans="1:21" x14ac:dyDescent="0.35">
      <c r="A1609" s="33">
        <v>800517</v>
      </c>
      <c r="B1609" s="33" t="s">
        <v>1926</v>
      </c>
      <c r="C1609" s="33">
        <v>1110673</v>
      </c>
      <c r="D1609" s="33" t="s">
        <v>1926</v>
      </c>
      <c r="E1609" s="33" t="s">
        <v>9866</v>
      </c>
      <c r="F1609" s="33" t="s">
        <v>3389</v>
      </c>
      <c r="G1609" s="33" t="s">
        <v>3488</v>
      </c>
      <c r="I1609" s="2">
        <v>214239680</v>
      </c>
      <c r="J1609" s="33" t="s">
        <v>9867</v>
      </c>
      <c r="K1609" s="33" t="s">
        <v>9868</v>
      </c>
      <c r="L1609" s="33" t="s">
        <v>3485</v>
      </c>
      <c r="M1609" s="33" t="s">
        <v>3416</v>
      </c>
      <c r="N1609" s="33" t="s">
        <v>9869</v>
      </c>
      <c r="O1609" s="33" t="s">
        <v>3386</v>
      </c>
      <c r="P1609" s="33" t="s">
        <v>438</v>
      </c>
      <c r="Q1609" s="33" t="s">
        <v>8175</v>
      </c>
      <c r="R1609" s="33" t="s">
        <v>8662</v>
      </c>
      <c r="U1609" s="39" t="s">
        <v>3399</v>
      </c>
    </row>
    <row r="1610" spans="1:21" x14ac:dyDescent="0.35">
      <c r="A1610" s="33">
        <v>800534</v>
      </c>
      <c r="B1610" s="33" t="s">
        <v>2224</v>
      </c>
      <c r="C1610" s="33">
        <v>302759</v>
      </c>
      <c r="D1610" s="33" t="s">
        <v>2224</v>
      </c>
      <c r="E1610" s="33" t="s">
        <v>9870</v>
      </c>
      <c r="F1610" s="33" t="s">
        <v>3389</v>
      </c>
      <c r="G1610" s="33" t="s">
        <v>3488</v>
      </c>
      <c r="H1610" t="s">
        <v>9871</v>
      </c>
      <c r="I1610" s="2">
        <v>253881195</v>
      </c>
      <c r="J1610" s="33" t="s">
        <v>9872</v>
      </c>
      <c r="K1610" s="33" t="s">
        <v>9873</v>
      </c>
      <c r="L1610" s="33" t="s">
        <v>4189</v>
      </c>
      <c r="M1610" s="33" t="s">
        <v>128</v>
      </c>
      <c r="N1610" s="33" t="s">
        <v>9874</v>
      </c>
      <c r="O1610" s="33" t="s">
        <v>3377</v>
      </c>
      <c r="P1610" s="33" t="s">
        <v>128</v>
      </c>
      <c r="Q1610" s="33" t="s">
        <v>8175</v>
      </c>
      <c r="R1610" s="33" t="s">
        <v>4333</v>
      </c>
      <c r="T1610" s="2" t="s">
        <v>64</v>
      </c>
      <c r="U1610" s="39" t="s">
        <v>64</v>
      </c>
    </row>
    <row r="1611" spans="1:21" x14ac:dyDescent="0.35">
      <c r="A1611" s="33">
        <v>800535</v>
      </c>
      <c r="B1611" s="33" t="s">
        <v>2023</v>
      </c>
      <c r="C1611" s="33">
        <v>813351</v>
      </c>
      <c r="D1611" s="33" t="s">
        <v>2023</v>
      </c>
      <c r="E1611" s="33" t="s">
        <v>9875</v>
      </c>
      <c r="F1611" s="33" t="s">
        <v>3389</v>
      </c>
      <c r="G1611" s="33" t="s">
        <v>3488</v>
      </c>
      <c r="H1611" t="s">
        <v>9876</v>
      </c>
      <c r="I1611" s="2">
        <v>282419104</v>
      </c>
      <c r="J1611" s="33" t="s">
        <v>9877</v>
      </c>
      <c r="K1611" s="33" t="s">
        <v>4150</v>
      </c>
      <c r="L1611" s="33" t="s">
        <v>3993</v>
      </c>
      <c r="M1611" s="33" t="s">
        <v>3904</v>
      </c>
      <c r="N1611" s="33" t="s">
        <v>9878</v>
      </c>
      <c r="O1611" s="33" t="s">
        <v>114</v>
      </c>
      <c r="P1611" s="33" t="s">
        <v>114</v>
      </c>
      <c r="Q1611" s="33" t="s">
        <v>8175</v>
      </c>
      <c r="R1611" s="33"/>
      <c r="U1611" s="39" t="s">
        <v>3399</v>
      </c>
    </row>
    <row r="1612" spans="1:21" x14ac:dyDescent="0.35">
      <c r="A1612" s="33">
        <v>800536</v>
      </c>
      <c r="B1612" s="33" t="s">
        <v>2228</v>
      </c>
      <c r="C1612" s="33">
        <v>312395</v>
      </c>
      <c r="D1612" s="33" t="s">
        <v>2228</v>
      </c>
      <c r="E1612" s="33" t="s">
        <v>9879</v>
      </c>
      <c r="F1612" s="33" t="s">
        <v>3389</v>
      </c>
      <c r="G1612" s="33" t="s">
        <v>3488</v>
      </c>
      <c r="H1612" t="s">
        <v>9880</v>
      </c>
      <c r="I1612" s="2">
        <v>252900450</v>
      </c>
      <c r="J1612" s="33" t="s">
        <v>9881</v>
      </c>
      <c r="K1612" s="33" t="s">
        <v>9180</v>
      </c>
      <c r="L1612" s="33" t="s">
        <v>4405</v>
      </c>
      <c r="M1612" s="33" t="s">
        <v>128</v>
      </c>
      <c r="N1612" s="33" t="s">
        <v>9882</v>
      </c>
      <c r="O1612" s="33" t="s">
        <v>3377</v>
      </c>
      <c r="P1612" s="33" t="s">
        <v>128</v>
      </c>
      <c r="Q1612" s="33" t="s">
        <v>8175</v>
      </c>
      <c r="R1612" s="33" t="s">
        <v>3446</v>
      </c>
      <c r="T1612" s="2" t="s">
        <v>64</v>
      </c>
      <c r="U1612" s="39" t="s">
        <v>64</v>
      </c>
    </row>
    <row r="1613" spans="1:21" x14ac:dyDescent="0.35">
      <c r="A1613" s="33">
        <v>801157</v>
      </c>
      <c r="B1613" s="33" t="s">
        <v>1845</v>
      </c>
      <c r="C1613" s="33">
        <v>105116</v>
      </c>
      <c r="D1613" s="33" t="s">
        <v>1845</v>
      </c>
      <c r="E1613" s="33" t="s">
        <v>9883</v>
      </c>
      <c r="F1613" s="33" t="s">
        <v>3389</v>
      </c>
      <c r="G1613" s="33" t="s">
        <v>3488</v>
      </c>
      <c r="H1613" t="s">
        <v>9884</v>
      </c>
      <c r="I1613" s="2">
        <v>234483470</v>
      </c>
      <c r="J1613" s="33" t="s">
        <v>9885</v>
      </c>
      <c r="K1613" s="33" t="s">
        <v>5714</v>
      </c>
      <c r="L1613" s="33" t="s">
        <v>115</v>
      </c>
      <c r="M1613" s="33" t="s">
        <v>115</v>
      </c>
      <c r="N1613" s="33" t="s">
        <v>9886</v>
      </c>
      <c r="O1613" s="33" t="s">
        <v>5707</v>
      </c>
      <c r="P1613" s="33" t="s">
        <v>115</v>
      </c>
      <c r="Q1613" s="33" t="s">
        <v>8175</v>
      </c>
      <c r="R1613" s="33" t="s">
        <v>67</v>
      </c>
      <c r="U1613" s="39" t="s">
        <v>3399</v>
      </c>
    </row>
    <row r="1614" spans="1:21" x14ac:dyDescent="0.35">
      <c r="A1614" s="33">
        <v>801159</v>
      </c>
      <c r="B1614" s="33" t="s">
        <v>1895</v>
      </c>
      <c r="C1614" s="33">
        <v>1310775</v>
      </c>
      <c r="D1614" s="33" t="s">
        <v>1895</v>
      </c>
      <c r="E1614" s="33" t="s">
        <v>9887</v>
      </c>
      <c r="F1614" s="33" t="s">
        <v>3389</v>
      </c>
      <c r="G1614" s="33" t="s">
        <v>3488</v>
      </c>
      <c r="H1614" t="s">
        <v>9888</v>
      </c>
      <c r="I1614" s="2">
        <v>224151729</v>
      </c>
      <c r="J1614" s="33" t="s">
        <v>9889</v>
      </c>
      <c r="K1614" s="33" t="s">
        <v>4815</v>
      </c>
      <c r="L1614" s="33" t="s">
        <v>4488</v>
      </c>
      <c r="M1614" s="33" t="s">
        <v>131</v>
      </c>
      <c r="N1614" s="33" t="s">
        <v>4816</v>
      </c>
      <c r="O1614" s="33" t="s">
        <v>3377</v>
      </c>
      <c r="P1614" s="33" t="s">
        <v>132</v>
      </c>
      <c r="Q1614" s="33" t="s">
        <v>8175</v>
      </c>
      <c r="R1614" s="33" t="s">
        <v>8662</v>
      </c>
      <c r="U1614" s="39" t="s">
        <v>3399</v>
      </c>
    </row>
    <row r="1615" spans="1:21" x14ac:dyDescent="0.35">
      <c r="A1615" s="33">
        <v>801160</v>
      </c>
      <c r="B1615" s="33" t="s">
        <v>2395</v>
      </c>
      <c r="C1615" s="33">
        <v>1312367</v>
      </c>
      <c r="D1615" s="33" t="s">
        <v>2395</v>
      </c>
      <c r="E1615" s="33" t="s">
        <v>9890</v>
      </c>
      <c r="F1615" s="33" t="s">
        <v>3389</v>
      </c>
      <c r="G1615" s="33" t="s">
        <v>3488</v>
      </c>
      <c r="H1615" t="s">
        <v>9891</v>
      </c>
      <c r="I1615" s="2">
        <v>225104774</v>
      </c>
      <c r="J1615" s="33" t="s">
        <v>9892</v>
      </c>
      <c r="K1615" s="33" t="s">
        <v>4304</v>
      </c>
      <c r="L1615" s="33" t="s">
        <v>131</v>
      </c>
      <c r="M1615" s="33" t="s">
        <v>131</v>
      </c>
      <c r="N1615" s="33" t="s">
        <v>9893</v>
      </c>
      <c r="O1615" s="33" t="s">
        <v>3377</v>
      </c>
      <c r="P1615" s="33" t="s">
        <v>131</v>
      </c>
      <c r="Q1615" s="33" t="s">
        <v>8175</v>
      </c>
      <c r="R1615" s="33" t="s">
        <v>67</v>
      </c>
      <c r="U1615" s="39" t="s">
        <v>3399</v>
      </c>
    </row>
    <row r="1616" spans="1:21" x14ac:dyDescent="0.35">
      <c r="A1616" s="33">
        <v>801161</v>
      </c>
      <c r="B1616" s="33" t="s">
        <v>2396</v>
      </c>
      <c r="C1616" s="33">
        <v>1308077</v>
      </c>
      <c r="D1616" s="33" t="s">
        <v>2396</v>
      </c>
      <c r="E1616" s="33" t="s">
        <v>9894</v>
      </c>
      <c r="F1616" s="33" t="s">
        <v>3389</v>
      </c>
      <c r="G1616" s="33" t="s">
        <v>3488</v>
      </c>
      <c r="H1616" t="s">
        <v>9895</v>
      </c>
      <c r="I1616" s="2">
        <v>229021321</v>
      </c>
      <c r="J1616" s="33" t="s">
        <v>9896</v>
      </c>
      <c r="K1616" s="33" t="s">
        <v>5185</v>
      </c>
      <c r="L1616" s="33" t="s">
        <v>4299</v>
      </c>
      <c r="M1616" s="33" t="s">
        <v>131</v>
      </c>
      <c r="N1616" s="33" t="s">
        <v>9897</v>
      </c>
      <c r="O1616" s="33" t="s">
        <v>3377</v>
      </c>
      <c r="P1616" s="33" t="s">
        <v>131</v>
      </c>
      <c r="Q1616" s="33" t="s">
        <v>8175</v>
      </c>
      <c r="R1616" s="33" t="s">
        <v>8056</v>
      </c>
      <c r="U1616" s="39" t="s">
        <v>3399</v>
      </c>
    </row>
    <row r="1617" spans="1:21" x14ac:dyDescent="0.35">
      <c r="A1617" s="33">
        <v>801287</v>
      </c>
      <c r="B1617" s="33" t="s">
        <v>2222</v>
      </c>
      <c r="C1617" s="33">
        <v>1106491</v>
      </c>
      <c r="D1617" s="33" t="s">
        <v>2222</v>
      </c>
      <c r="E1617" s="33" t="s">
        <v>9898</v>
      </c>
      <c r="F1617" s="33" t="s">
        <v>3389</v>
      </c>
      <c r="G1617" s="33" t="s">
        <v>3488</v>
      </c>
      <c r="H1617" t="s">
        <v>9899</v>
      </c>
      <c r="I1617" s="2">
        <v>217609287</v>
      </c>
      <c r="J1617" s="33" t="s">
        <v>9900</v>
      </c>
      <c r="K1617" s="33" t="s">
        <v>6688</v>
      </c>
      <c r="L1617" s="33" t="s">
        <v>3416</v>
      </c>
      <c r="M1617" s="33" t="s">
        <v>3416</v>
      </c>
      <c r="N1617" s="33" t="s">
        <v>9901</v>
      </c>
      <c r="O1617" s="33" t="s">
        <v>3386</v>
      </c>
      <c r="P1617" s="33" t="s">
        <v>497</v>
      </c>
      <c r="Q1617" s="33" t="s">
        <v>8175</v>
      </c>
      <c r="R1617" s="33" t="s">
        <v>8056</v>
      </c>
      <c r="U1617" s="39" t="s">
        <v>3399</v>
      </c>
    </row>
    <row r="1618" spans="1:21" x14ac:dyDescent="0.35">
      <c r="A1618" s="33">
        <v>801288</v>
      </c>
      <c r="B1618" s="33" t="s">
        <v>1293</v>
      </c>
      <c r="C1618" s="33">
        <v>1607524</v>
      </c>
      <c r="D1618" s="33" t="s">
        <v>1293</v>
      </c>
      <c r="E1618" s="33" t="s">
        <v>9902</v>
      </c>
      <c r="F1618" s="33" t="s">
        <v>3389</v>
      </c>
      <c r="G1618" s="33" t="s">
        <v>3488</v>
      </c>
      <c r="H1618" t="s">
        <v>9903</v>
      </c>
      <c r="I1618" s="2">
        <v>258480125</v>
      </c>
      <c r="J1618" s="33" t="s">
        <v>9904</v>
      </c>
      <c r="K1618" s="33" t="s">
        <v>5454</v>
      </c>
      <c r="L1618" s="33" t="s">
        <v>5455</v>
      </c>
      <c r="M1618" s="33" t="s">
        <v>784</v>
      </c>
      <c r="N1618" s="33" t="s">
        <v>9905</v>
      </c>
      <c r="O1618" s="33" t="s">
        <v>3377</v>
      </c>
      <c r="P1618" s="33" t="s">
        <v>784</v>
      </c>
      <c r="Q1618" s="33" t="s">
        <v>8175</v>
      </c>
      <c r="R1618" s="33" t="s">
        <v>8056</v>
      </c>
      <c r="U1618" s="39" t="s">
        <v>3399</v>
      </c>
    </row>
    <row r="1619" spans="1:21" x14ac:dyDescent="0.35">
      <c r="A1619" s="33">
        <v>801289</v>
      </c>
      <c r="B1619" s="33" t="s">
        <v>1293</v>
      </c>
      <c r="C1619" s="33">
        <v>1607524</v>
      </c>
      <c r="D1619" s="33" t="s">
        <v>1293</v>
      </c>
      <c r="E1619" s="33" t="s">
        <v>9906</v>
      </c>
      <c r="F1619" s="33" t="s">
        <v>3389</v>
      </c>
      <c r="G1619" s="33" t="s">
        <v>3488</v>
      </c>
      <c r="H1619" t="s">
        <v>9903</v>
      </c>
      <c r="I1619" s="2">
        <v>258480120</v>
      </c>
      <c r="J1619" s="33" t="s">
        <v>9907</v>
      </c>
      <c r="K1619" s="33" t="s">
        <v>9908</v>
      </c>
      <c r="L1619" s="33" t="s">
        <v>5447</v>
      </c>
      <c r="M1619" s="33" t="s">
        <v>784</v>
      </c>
      <c r="N1619" s="33" t="s">
        <v>9909</v>
      </c>
      <c r="O1619" s="33" t="s">
        <v>3377</v>
      </c>
      <c r="P1619" s="33" t="s">
        <v>784</v>
      </c>
      <c r="Q1619" s="33" t="s">
        <v>8175</v>
      </c>
      <c r="R1619" s="33" t="s">
        <v>67</v>
      </c>
      <c r="U1619" s="39" t="s">
        <v>3399</v>
      </c>
    </row>
    <row r="1620" spans="1:21" x14ac:dyDescent="0.35">
      <c r="A1620" s="33">
        <v>801290</v>
      </c>
      <c r="B1620" s="33" t="s">
        <v>1336</v>
      </c>
      <c r="C1620" s="33">
        <v>1601258</v>
      </c>
      <c r="D1620" s="33" t="s">
        <v>1336</v>
      </c>
      <c r="E1620" s="33" t="s">
        <v>9910</v>
      </c>
      <c r="F1620" s="33" t="s">
        <v>3389</v>
      </c>
      <c r="G1620" s="33" t="s">
        <v>3488</v>
      </c>
      <c r="H1620" t="s">
        <v>9911</v>
      </c>
      <c r="I1620" s="2">
        <v>258520320</v>
      </c>
      <c r="J1620" s="33" t="s">
        <v>9912</v>
      </c>
      <c r="K1620" s="33" t="s">
        <v>5417</v>
      </c>
      <c r="L1620" s="33" t="s">
        <v>5414</v>
      </c>
      <c r="M1620" s="33" t="s">
        <v>784</v>
      </c>
      <c r="N1620" s="33" t="s">
        <v>9913</v>
      </c>
      <c r="O1620" s="33" t="s">
        <v>3377</v>
      </c>
      <c r="P1620" s="33" t="s">
        <v>784</v>
      </c>
      <c r="Q1620" s="33" t="s">
        <v>8175</v>
      </c>
      <c r="R1620" s="33" t="s">
        <v>67</v>
      </c>
      <c r="U1620" s="39" t="s">
        <v>3399</v>
      </c>
    </row>
    <row r="1621" spans="1:21" x14ac:dyDescent="0.35">
      <c r="A1621" s="33">
        <v>801291</v>
      </c>
      <c r="B1621" s="33" t="s">
        <v>1357</v>
      </c>
      <c r="C1621" s="33">
        <v>1604776</v>
      </c>
      <c r="D1621" s="33" t="s">
        <v>1357</v>
      </c>
      <c r="E1621" s="33" t="s">
        <v>9914</v>
      </c>
      <c r="F1621" s="33" t="s">
        <v>3389</v>
      </c>
      <c r="G1621" s="33" t="s">
        <v>3488</v>
      </c>
      <c r="H1621" t="s">
        <v>9915</v>
      </c>
      <c r="I1621" s="2">
        <v>251654608</v>
      </c>
      <c r="J1621" s="33" t="s">
        <v>9916</v>
      </c>
      <c r="K1621" s="33" t="s">
        <v>9917</v>
      </c>
      <c r="L1621" s="33" t="s">
        <v>5679</v>
      </c>
      <c r="M1621" s="33" t="s">
        <v>784</v>
      </c>
      <c r="N1621" s="33" t="s">
        <v>9918</v>
      </c>
      <c r="O1621" s="33" t="s">
        <v>3377</v>
      </c>
      <c r="P1621" s="33" t="s">
        <v>784</v>
      </c>
      <c r="Q1621" s="33" t="s">
        <v>8175</v>
      </c>
      <c r="R1621" s="33" t="s">
        <v>8056</v>
      </c>
      <c r="U1621" s="39" t="s">
        <v>3399</v>
      </c>
    </row>
    <row r="1622" spans="1:21" x14ac:dyDescent="0.35">
      <c r="A1622" s="33">
        <v>801292</v>
      </c>
      <c r="B1622" s="33" t="s">
        <v>1379</v>
      </c>
      <c r="C1622" s="33">
        <v>1603891</v>
      </c>
      <c r="D1622" s="33" t="s">
        <v>1379</v>
      </c>
      <c r="E1622" s="33" t="s">
        <v>9919</v>
      </c>
      <c r="F1622" s="33" t="s">
        <v>3389</v>
      </c>
      <c r="G1622" s="33" t="s">
        <v>3488</v>
      </c>
      <c r="H1622" t="s">
        <v>9920</v>
      </c>
      <c r="I1622" s="2">
        <v>251400010</v>
      </c>
      <c r="J1622" s="33" t="s">
        <v>9921</v>
      </c>
      <c r="K1622" s="33" t="s">
        <v>5434</v>
      </c>
      <c r="L1622" s="33" t="s">
        <v>5435</v>
      </c>
      <c r="M1622" s="33" t="s">
        <v>784</v>
      </c>
      <c r="N1622" s="33" t="s">
        <v>9922</v>
      </c>
      <c r="O1622" s="33" t="s">
        <v>3377</v>
      </c>
      <c r="P1622" s="33" t="s">
        <v>784</v>
      </c>
      <c r="Q1622" s="33" t="s">
        <v>8175</v>
      </c>
      <c r="R1622" s="33" t="s">
        <v>67</v>
      </c>
      <c r="U1622" s="39" t="s">
        <v>3399</v>
      </c>
    </row>
    <row r="1623" spans="1:21" x14ac:dyDescent="0.35">
      <c r="A1623" s="33">
        <v>801293</v>
      </c>
      <c r="B1623" s="33" t="s">
        <v>1402</v>
      </c>
      <c r="C1623" s="33">
        <v>1605639</v>
      </c>
      <c r="D1623" s="33" t="s">
        <v>1402</v>
      </c>
      <c r="E1623" s="33" t="s">
        <v>9923</v>
      </c>
      <c r="F1623" s="33" t="s">
        <v>3389</v>
      </c>
      <c r="G1623" s="33" t="s">
        <v>3488</v>
      </c>
      <c r="H1623" t="s">
        <v>9924</v>
      </c>
      <c r="I1623" s="2">
        <v>251780520</v>
      </c>
      <c r="J1623" s="33" t="s">
        <v>9925</v>
      </c>
      <c r="K1623" s="33" t="s">
        <v>5440</v>
      </c>
      <c r="L1623" s="33" t="s">
        <v>5441</v>
      </c>
      <c r="M1623" s="33" t="s">
        <v>784</v>
      </c>
      <c r="N1623" s="33" t="s">
        <v>9926</v>
      </c>
      <c r="O1623" s="33" t="s">
        <v>3377</v>
      </c>
      <c r="P1623" s="33" t="s">
        <v>784</v>
      </c>
      <c r="Q1623" s="33" t="s">
        <v>8175</v>
      </c>
      <c r="R1623" s="33" t="s">
        <v>67</v>
      </c>
      <c r="U1623" s="39" t="s">
        <v>3399</v>
      </c>
    </row>
    <row r="1624" spans="1:21" x14ac:dyDescent="0.35">
      <c r="A1624" s="33">
        <v>801294</v>
      </c>
      <c r="B1624" s="33" t="s">
        <v>2026</v>
      </c>
      <c r="C1624" s="33">
        <v>1414859</v>
      </c>
      <c r="D1624" s="33" t="s">
        <v>2026</v>
      </c>
      <c r="E1624" s="33" t="s">
        <v>9927</v>
      </c>
      <c r="F1624" s="33" t="s">
        <v>3389</v>
      </c>
      <c r="G1624" s="33" t="s">
        <v>3488</v>
      </c>
      <c r="H1624" t="s">
        <v>9928</v>
      </c>
      <c r="I1624" s="2">
        <v>243999450</v>
      </c>
      <c r="J1624" s="33" t="s">
        <v>9929</v>
      </c>
      <c r="K1624" s="33" t="s">
        <v>6827</v>
      </c>
      <c r="L1624" s="33" t="s">
        <v>6828</v>
      </c>
      <c r="M1624" s="33" t="s">
        <v>3405</v>
      </c>
      <c r="N1624" s="33" t="s">
        <v>9930</v>
      </c>
      <c r="O1624" s="33" t="s">
        <v>3386</v>
      </c>
      <c r="P1624" s="33" t="s">
        <v>467</v>
      </c>
      <c r="Q1624" s="33" t="s">
        <v>8175</v>
      </c>
      <c r="R1624" s="33" t="s">
        <v>67</v>
      </c>
      <c r="U1624" s="39" t="s">
        <v>3399</v>
      </c>
    </row>
    <row r="1625" spans="1:21" x14ac:dyDescent="0.35">
      <c r="A1625" s="33">
        <v>801295</v>
      </c>
      <c r="B1625" s="33" t="s">
        <v>1859</v>
      </c>
      <c r="C1625" s="33">
        <v>115922</v>
      </c>
      <c r="D1625" s="33" t="s">
        <v>1859</v>
      </c>
      <c r="E1625" s="33" t="s">
        <v>9931</v>
      </c>
      <c r="F1625" s="33" t="s">
        <v>3389</v>
      </c>
      <c r="G1625" s="33" t="s">
        <v>3488</v>
      </c>
      <c r="H1625" t="s">
        <v>9932</v>
      </c>
      <c r="I1625" s="2">
        <v>256750930</v>
      </c>
      <c r="J1625" s="33" t="s">
        <v>9933</v>
      </c>
      <c r="K1625" s="33" t="s">
        <v>9934</v>
      </c>
      <c r="L1625" s="33" t="s">
        <v>6098</v>
      </c>
      <c r="M1625" s="33" t="s">
        <v>115</v>
      </c>
      <c r="N1625" s="33" t="s">
        <v>9935</v>
      </c>
      <c r="O1625" s="33" t="s">
        <v>5707</v>
      </c>
      <c r="P1625" s="33" t="s">
        <v>115</v>
      </c>
      <c r="Q1625" s="33" t="s">
        <v>8175</v>
      </c>
      <c r="R1625" s="33" t="s">
        <v>8056</v>
      </c>
      <c r="U1625" s="39" t="s">
        <v>3399</v>
      </c>
    </row>
    <row r="1626" spans="1:21" x14ac:dyDescent="0.35">
      <c r="A1626" s="33">
        <v>801296</v>
      </c>
      <c r="B1626" s="33" t="s">
        <v>2397</v>
      </c>
      <c r="C1626" s="33">
        <v>1308177</v>
      </c>
      <c r="D1626" s="33" t="s">
        <v>2397</v>
      </c>
      <c r="E1626" s="33" t="s">
        <v>9936</v>
      </c>
      <c r="F1626" s="33" t="s">
        <v>3389</v>
      </c>
      <c r="G1626" s="33" t="s">
        <v>3488</v>
      </c>
      <c r="H1626" t="s">
        <v>9937</v>
      </c>
      <c r="I1626" s="2">
        <v>229377720</v>
      </c>
      <c r="J1626" s="33" t="s">
        <v>9938</v>
      </c>
      <c r="K1626" s="33" t="s">
        <v>4794</v>
      </c>
      <c r="L1626" s="33" t="s">
        <v>4299</v>
      </c>
      <c r="M1626" s="33" t="s">
        <v>131</v>
      </c>
      <c r="N1626" s="33" t="s">
        <v>9939</v>
      </c>
      <c r="O1626" s="33" t="s">
        <v>3377</v>
      </c>
      <c r="P1626" s="33" t="s">
        <v>131</v>
      </c>
      <c r="Q1626" s="33" t="s">
        <v>8175</v>
      </c>
      <c r="R1626" s="33" t="s">
        <v>8056</v>
      </c>
      <c r="U1626" s="39" t="s">
        <v>3399</v>
      </c>
    </row>
    <row r="1627" spans="1:21" x14ac:dyDescent="0.35">
      <c r="A1627" s="33">
        <v>801297</v>
      </c>
      <c r="B1627" s="33" t="s">
        <v>1972</v>
      </c>
      <c r="C1627" s="33">
        <v>611749</v>
      </c>
      <c r="D1627" s="33" t="s">
        <v>1972</v>
      </c>
      <c r="E1627" s="33" t="s">
        <v>9940</v>
      </c>
      <c r="F1627" s="33" t="s">
        <v>3389</v>
      </c>
      <c r="G1627" s="33" t="s">
        <v>3488</v>
      </c>
      <c r="H1627" t="s">
        <v>9941</v>
      </c>
      <c r="I1627" s="2">
        <v>238605210</v>
      </c>
      <c r="J1627" s="33" t="s">
        <v>9942</v>
      </c>
      <c r="K1627" s="33" t="s">
        <v>6590</v>
      </c>
      <c r="L1627" s="33" t="s">
        <v>6587</v>
      </c>
      <c r="M1627" s="33" t="s">
        <v>117</v>
      </c>
      <c r="N1627" s="33" t="s">
        <v>9943</v>
      </c>
      <c r="O1627" s="33" t="s">
        <v>5707</v>
      </c>
      <c r="P1627" s="33" t="s">
        <v>117</v>
      </c>
      <c r="Q1627" s="33" t="s">
        <v>8175</v>
      </c>
      <c r="R1627" s="33" t="s">
        <v>67</v>
      </c>
      <c r="U1627" s="39" t="s">
        <v>3399</v>
      </c>
    </row>
    <row r="1628" spans="1:21" x14ac:dyDescent="0.35">
      <c r="A1628" s="33">
        <v>801298</v>
      </c>
      <c r="B1628" s="33" t="s">
        <v>1983</v>
      </c>
      <c r="C1628" s="33">
        <v>616793</v>
      </c>
      <c r="D1628" s="33" t="s">
        <v>1983</v>
      </c>
      <c r="E1628" s="33" t="s">
        <v>9944</v>
      </c>
      <c r="F1628" s="33" t="s">
        <v>3389</v>
      </c>
      <c r="G1628" s="33" t="s">
        <v>3488</v>
      </c>
      <c r="H1628" t="s">
        <v>9941</v>
      </c>
      <c r="I1628" s="2">
        <v>238605210</v>
      </c>
      <c r="J1628" s="33" t="s">
        <v>9945</v>
      </c>
      <c r="K1628" s="33" t="s">
        <v>6288</v>
      </c>
      <c r="L1628" s="33" t="s">
        <v>6285</v>
      </c>
      <c r="M1628" s="33" t="s">
        <v>117</v>
      </c>
      <c r="N1628" s="33" t="s">
        <v>9946</v>
      </c>
      <c r="O1628" s="33" t="s">
        <v>5707</v>
      </c>
      <c r="P1628" s="33" t="s">
        <v>117</v>
      </c>
      <c r="Q1628" s="33" t="s">
        <v>8175</v>
      </c>
      <c r="R1628" s="33" t="s">
        <v>67</v>
      </c>
      <c r="U1628" s="39" t="s">
        <v>3399</v>
      </c>
    </row>
    <row r="1629" spans="1:21" x14ac:dyDescent="0.35">
      <c r="A1629" s="33">
        <v>801300</v>
      </c>
      <c r="B1629" s="33" t="s">
        <v>1508</v>
      </c>
      <c r="C1629" s="33">
        <v>1815311</v>
      </c>
      <c r="D1629" s="33" t="s">
        <v>1508</v>
      </c>
      <c r="E1629" s="33" t="s">
        <v>9947</v>
      </c>
      <c r="F1629" s="33" t="s">
        <v>3389</v>
      </c>
      <c r="G1629" s="33" t="s">
        <v>3488</v>
      </c>
      <c r="H1629" t="s">
        <v>9948</v>
      </c>
      <c r="I1629" s="2">
        <v>254481033</v>
      </c>
      <c r="J1629" s="33" t="s">
        <v>9949</v>
      </c>
      <c r="K1629" s="33" t="s">
        <v>5076</v>
      </c>
      <c r="L1629" s="33" t="s">
        <v>5077</v>
      </c>
      <c r="M1629" s="33" t="s">
        <v>120</v>
      </c>
      <c r="N1629" s="33" t="s">
        <v>9950</v>
      </c>
      <c r="O1629" s="33" t="s">
        <v>3377</v>
      </c>
      <c r="P1629" s="33" t="s">
        <v>813</v>
      </c>
      <c r="Q1629" s="33" t="s">
        <v>8175</v>
      </c>
      <c r="R1629" s="33" t="s">
        <v>8056</v>
      </c>
      <c r="U1629" s="39" t="s">
        <v>3399</v>
      </c>
    </row>
    <row r="1630" spans="1:21" x14ac:dyDescent="0.35">
      <c r="A1630" s="33">
        <v>801301</v>
      </c>
      <c r="B1630" s="33" t="s">
        <v>1908</v>
      </c>
      <c r="C1630" s="33">
        <v>1813808</v>
      </c>
      <c r="D1630" s="33" t="s">
        <v>1908</v>
      </c>
      <c r="E1630" s="33" t="s">
        <v>9951</v>
      </c>
      <c r="F1630" s="33" t="s">
        <v>3389</v>
      </c>
      <c r="G1630" s="33" t="s">
        <v>3488</v>
      </c>
      <c r="I1630" s="2"/>
      <c r="J1630" s="33" t="s">
        <v>9952</v>
      </c>
      <c r="K1630" s="33" t="s">
        <v>5068</v>
      </c>
      <c r="L1630" s="33" t="s">
        <v>5069</v>
      </c>
      <c r="M1630" s="33" t="s">
        <v>120</v>
      </c>
      <c r="N1630" s="33" t="s">
        <v>9953</v>
      </c>
      <c r="O1630" s="33" t="s">
        <v>3377</v>
      </c>
      <c r="P1630" s="33" t="s">
        <v>132</v>
      </c>
      <c r="Q1630" s="33" t="s">
        <v>8175</v>
      </c>
      <c r="R1630" s="33" t="s">
        <v>67</v>
      </c>
      <c r="U1630" s="39" t="s">
        <v>3399</v>
      </c>
    </row>
    <row r="1631" spans="1:21" x14ac:dyDescent="0.35">
      <c r="A1631" s="33">
        <v>801302</v>
      </c>
      <c r="B1631" s="33" t="s">
        <v>1425</v>
      </c>
      <c r="C1631" s="33">
        <v>1608358</v>
      </c>
      <c r="D1631" s="33" t="s">
        <v>1425</v>
      </c>
      <c r="E1631" s="33" t="s">
        <v>9954</v>
      </c>
      <c r="F1631" s="33" t="s">
        <v>3389</v>
      </c>
      <c r="G1631" s="33" t="s">
        <v>3488</v>
      </c>
      <c r="I1631" s="2">
        <v>251823460</v>
      </c>
      <c r="J1631" s="33" t="s">
        <v>9955</v>
      </c>
      <c r="K1631" s="33" t="s">
        <v>4392</v>
      </c>
      <c r="L1631" s="33" t="s">
        <v>4393</v>
      </c>
      <c r="M1631" s="33" t="s">
        <v>784</v>
      </c>
      <c r="N1631" s="33" t="s">
        <v>9956</v>
      </c>
      <c r="O1631" s="33" t="s">
        <v>3377</v>
      </c>
      <c r="P1631" s="33" t="s">
        <v>784</v>
      </c>
      <c r="Q1631" s="33" t="s">
        <v>8175</v>
      </c>
      <c r="R1631" s="33" t="s">
        <v>67</v>
      </c>
      <c r="U1631" s="39" t="s">
        <v>3399</v>
      </c>
    </row>
    <row r="1632" spans="1:21" x14ac:dyDescent="0.35">
      <c r="A1632" s="33">
        <v>801303</v>
      </c>
      <c r="B1632" s="33" t="s">
        <v>1447</v>
      </c>
      <c r="C1632" s="33">
        <v>1602485</v>
      </c>
      <c r="D1632" s="33" t="s">
        <v>1447</v>
      </c>
      <c r="E1632" s="33" t="s">
        <v>9957</v>
      </c>
      <c r="F1632" s="33" t="s">
        <v>3389</v>
      </c>
      <c r="G1632" s="33" t="s">
        <v>3488</v>
      </c>
      <c r="I1632" s="2">
        <v>258912236</v>
      </c>
      <c r="J1632" s="33" t="s">
        <v>9958</v>
      </c>
      <c r="K1632" s="33" t="s">
        <v>5429</v>
      </c>
      <c r="L1632" s="33" t="s">
        <v>5426</v>
      </c>
      <c r="M1632" s="33" t="s">
        <v>784</v>
      </c>
      <c r="N1632" s="33" t="s">
        <v>9959</v>
      </c>
      <c r="O1632" s="33" t="s">
        <v>3377</v>
      </c>
      <c r="P1632" s="33" t="s">
        <v>784</v>
      </c>
      <c r="Q1632" s="33" t="s">
        <v>8175</v>
      </c>
      <c r="R1632" s="33" t="s">
        <v>8056</v>
      </c>
      <c r="U1632" s="39" t="s">
        <v>3399</v>
      </c>
    </row>
    <row r="1633" spans="1:21" x14ac:dyDescent="0.35">
      <c r="A1633" s="33">
        <v>801304</v>
      </c>
      <c r="B1633" s="33" t="s">
        <v>1467</v>
      </c>
      <c r="C1633" s="33">
        <v>1610174</v>
      </c>
      <c r="D1633" s="33" t="s">
        <v>1467</v>
      </c>
      <c r="E1633" s="33" t="s">
        <v>9960</v>
      </c>
      <c r="F1633" s="33" t="s">
        <v>3389</v>
      </c>
      <c r="G1633" s="33" t="s">
        <v>3488</v>
      </c>
      <c r="I1633" s="2">
        <v>251794027</v>
      </c>
      <c r="J1633" s="33" t="s">
        <v>9961</v>
      </c>
      <c r="K1633" s="33" t="s">
        <v>4889</v>
      </c>
      <c r="L1633" s="33" t="s">
        <v>4890</v>
      </c>
      <c r="M1633" s="33" t="s">
        <v>784</v>
      </c>
      <c r="N1633" s="33" t="s">
        <v>9962</v>
      </c>
      <c r="O1633" s="33" t="s">
        <v>3377</v>
      </c>
      <c r="P1633" s="33" t="s">
        <v>784</v>
      </c>
      <c r="Q1633" s="33" t="s">
        <v>8175</v>
      </c>
      <c r="R1633" s="33" t="s">
        <v>67</v>
      </c>
      <c r="U1633" s="39" t="s">
        <v>3399</v>
      </c>
    </row>
    <row r="1634" spans="1:21" x14ac:dyDescent="0.35">
      <c r="A1634" s="33">
        <v>801305</v>
      </c>
      <c r="B1634" s="33" t="s">
        <v>1488</v>
      </c>
      <c r="C1634" s="33">
        <v>1609721</v>
      </c>
      <c r="D1634" s="33" t="s">
        <v>1488</v>
      </c>
      <c r="E1634" s="33" t="s">
        <v>9963</v>
      </c>
      <c r="F1634" s="33" t="s">
        <v>3389</v>
      </c>
      <c r="G1634" s="33" t="s">
        <v>3488</v>
      </c>
      <c r="I1634" s="2">
        <v>258845401</v>
      </c>
      <c r="J1634" s="33" t="s">
        <v>9964</v>
      </c>
      <c r="K1634" s="33" t="s">
        <v>4177</v>
      </c>
      <c r="L1634" s="33" t="s">
        <v>784</v>
      </c>
      <c r="M1634" s="33" t="s">
        <v>784</v>
      </c>
      <c r="N1634" s="33" t="s">
        <v>9008</v>
      </c>
      <c r="O1634" s="33" t="s">
        <v>3377</v>
      </c>
      <c r="P1634" s="33" t="s">
        <v>784</v>
      </c>
      <c r="Q1634" s="33" t="s">
        <v>8175</v>
      </c>
      <c r="R1634" s="33" t="s">
        <v>8056</v>
      </c>
      <c r="U1634" s="39" t="s">
        <v>3399</v>
      </c>
    </row>
    <row r="1635" spans="1:21" x14ac:dyDescent="0.35">
      <c r="A1635" s="33">
        <v>801306</v>
      </c>
      <c r="B1635" s="33" t="s">
        <v>1507</v>
      </c>
      <c r="C1635" s="33">
        <v>1602084</v>
      </c>
      <c r="D1635" s="33" t="s">
        <v>1507</v>
      </c>
      <c r="E1635" s="33" t="s">
        <v>9965</v>
      </c>
      <c r="F1635" s="33" t="s">
        <v>3370</v>
      </c>
      <c r="G1635" s="33" t="s">
        <v>3488</v>
      </c>
      <c r="I1635" s="2">
        <v>258719240</v>
      </c>
      <c r="J1635" s="33" t="s">
        <v>9966</v>
      </c>
      <c r="K1635" s="33" t="s">
        <v>9967</v>
      </c>
      <c r="L1635" s="33" t="s">
        <v>5426</v>
      </c>
      <c r="M1635" s="33" t="s">
        <v>784</v>
      </c>
      <c r="N1635" s="33" t="s">
        <v>9968</v>
      </c>
      <c r="O1635" s="33" t="s">
        <v>3377</v>
      </c>
      <c r="P1635" s="33" t="s">
        <v>784</v>
      </c>
      <c r="Q1635" s="33" t="s">
        <v>8175</v>
      </c>
      <c r="R1635" s="33" t="s">
        <v>8056</v>
      </c>
      <c r="U1635" s="39" t="s">
        <v>3399</v>
      </c>
    </row>
    <row r="1636" spans="1:21" x14ac:dyDescent="0.35">
      <c r="A1636" s="33">
        <v>801310</v>
      </c>
      <c r="B1636" s="33" t="s">
        <v>1043</v>
      </c>
      <c r="C1636" s="33">
        <v>907980</v>
      </c>
      <c r="D1636" s="33" t="s">
        <v>1043</v>
      </c>
      <c r="E1636" s="33" t="s">
        <v>9969</v>
      </c>
      <c r="F1636" s="33" t="s">
        <v>3389</v>
      </c>
      <c r="G1636" s="33" t="s">
        <v>3488</v>
      </c>
      <c r="H1636" t="s">
        <v>9970</v>
      </c>
      <c r="I1636" s="2">
        <v>271237034</v>
      </c>
      <c r="J1636" s="33" t="s">
        <v>9971</v>
      </c>
      <c r="K1636" s="33" t="s">
        <v>6303</v>
      </c>
      <c r="L1636" s="33" t="s">
        <v>118</v>
      </c>
      <c r="M1636" s="33" t="s">
        <v>118</v>
      </c>
      <c r="N1636" s="33" t="s">
        <v>6304</v>
      </c>
      <c r="O1636" s="33" t="s">
        <v>5707</v>
      </c>
      <c r="P1636" s="33" t="s">
        <v>118</v>
      </c>
      <c r="Q1636" s="33" t="s">
        <v>8175</v>
      </c>
      <c r="R1636" s="33" t="s">
        <v>67</v>
      </c>
      <c r="U1636" s="39" t="s">
        <v>3399</v>
      </c>
    </row>
    <row r="1637" spans="1:21" x14ac:dyDescent="0.35">
      <c r="A1637" s="33">
        <v>802428</v>
      </c>
      <c r="B1637" s="33" t="s">
        <v>2398</v>
      </c>
      <c r="C1637" s="33">
        <v>1312048</v>
      </c>
      <c r="D1637" s="33" t="s">
        <v>2398</v>
      </c>
      <c r="E1637" s="33" t="s">
        <v>9972</v>
      </c>
      <c r="F1637" s="33" t="s">
        <v>3389</v>
      </c>
      <c r="G1637" s="33" t="s">
        <v>3488</v>
      </c>
      <c r="H1637" t="s">
        <v>9973</v>
      </c>
      <c r="I1637" s="2">
        <v>223394820</v>
      </c>
      <c r="J1637" s="33" t="s">
        <v>9974</v>
      </c>
      <c r="K1637" s="33" t="s">
        <v>4304</v>
      </c>
      <c r="L1637" s="33" t="s">
        <v>131</v>
      </c>
      <c r="M1637" s="33" t="s">
        <v>131</v>
      </c>
      <c r="N1637" s="33" t="s">
        <v>9975</v>
      </c>
      <c r="O1637" s="33" t="s">
        <v>3377</v>
      </c>
      <c r="P1637" s="33" t="s">
        <v>131</v>
      </c>
      <c r="Q1637" s="33" t="s">
        <v>8175</v>
      </c>
      <c r="R1637" s="33" t="s">
        <v>67</v>
      </c>
      <c r="U1637" s="39" t="s">
        <v>3399</v>
      </c>
    </row>
    <row r="1638" spans="1:21" x14ac:dyDescent="0.35">
      <c r="A1638" s="33">
        <v>802430</v>
      </c>
      <c r="B1638" s="33" t="s">
        <v>1993</v>
      </c>
      <c r="C1638" s="33">
        <v>613217</v>
      </c>
      <c r="D1638" s="33" t="s">
        <v>1993</v>
      </c>
      <c r="E1638" s="33" t="s">
        <v>9976</v>
      </c>
      <c r="F1638" s="33" t="s">
        <v>3389</v>
      </c>
      <c r="G1638" s="33" t="s">
        <v>3488</v>
      </c>
      <c r="H1638" t="s">
        <v>9977</v>
      </c>
      <c r="I1638" s="2">
        <v>239470270</v>
      </c>
      <c r="J1638" s="33" t="s">
        <v>9978</v>
      </c>
      <c r="K1638" s="33" t="s">
        <v>6492</v>
      </c>
      <c r="L1638" s="33" t="s">
        <v>6493</v>
      </c>
      <c r="M1638" s="33" t="s">
        <v>117</v>
      </c>
      <c r="N1638" s="33" t="s">
        <v>9979</v>
      </c>
      <c r="O1638" s="33" t="s">
        <v>5707</v>
      </c>
      <c r="P1638" s="33" t="s">
        <v>117</v>
      </c>
      <c r="Q1638" s="33" t="s">
        <v>8175</v>
      </c>
      <c r="R1638" s="33" t="s">
        <v>8056</v>
      </c>
      <c r="U1638" s="39" t="s">
        <v>3399</v>
      </c>
    </row>
    <row r="1639" spans="1:21" x14ac:dyDescent="0.35">
      <c r="A1639" s="33">
        <v>802470</v>
      </c>
      <c r="B1639" s="33" t="s">
        <v>2232</v>
      </c>
      <c r="C1639" s="33">
        <v>303519</v>
      </c>
      <c r="D1639" s="33" t="s">
        <v>2232</v>
      </c>
      <c r="E1639" s="33" t="s">
        <v>9980</v>
      </c>
      <c r="F1639" s="33" t="s">
        <v>3389</v>
      </c>
      <c r="G1639" s="33" t="s">
        <v>3488</v>
      </c>
      <c r="H1639" t="s">
        <v>9981</v>
      </c>
      <c r="I1639" s="2">
        <v>253305230</v>
      </c>
      <c r="J1639" s="33" t="s">
        <v>9982</v>
      </c>
      <c r="K1639" s="33" t="s">
        <v>4197</v>
      </c>
      <c r="L1639" s="33" t="s">
        <v>128</v>
      </c>
      <c r="M1639" s="33" t="s">
        <v>128</v>
      </c>
      <c r="N1639" s="33" t="s">
        <v>9983</v>
      </c>
      <c r="O1639" s="33" t="s">
        <v>3377</v>
      </c>
      <c r="P1639" s="33" t="s">
        <v>128</v>
      </c>
      <c r="Q1639" s="33" t="s">
        <v>8175</v>
      </c>
      <c r="R1639" s="33" t="s">
        <v>67</v>
      </c>
      <c r="U1639" s="39" t="s">
        <v>3399</v>
      </c>
    </row>
    <row r="1640" spans="1:21" x14ac:dyDescent="0.35">
      <c r="A1640" s="33">
        <v>802471</v>
      </c>
      <c r="B1640" s="33" t="s">
        <v>2399</v>
      </c>
      <c r="C1640" s="33">
        <v>1312643</v>
      </c>
      <c r="D1640" s="33" t="s">
        <v>2399</v>
      </c>
      <c r="E1640" s="33" t="s">
        <v>9984</v>
      </c>
      <c r="F1640" s="33" t="s">
        <v>3389</v>
      </c>
      <c r="G1640" s="33" t="s">
        <v>3488</v>
      </c>
      <c r="H1640" t="s">
        <v>9985</v>
      </c>
      <c r="I1640" s="2">
        <v>226155580</v>
      </c>
      <c r="J1640" s="33" t="s">
        <v>9986</v>
      </c>
      <c r="K1640" s="33" t="s">
        <v>4304</v>
      </c>
      <c r="L1640" s="33" t="s">
        <v>131</v>
      </c>
      <c r="M1640" s="33" t="s">
        <v>131</v>
      </c>
      <c r="N1640" s="33" t="s">
        <v>9987</v>
      </c>
      <c r="O1640" s="33" t="s">
        <v>3377</v>
      </c>
      <c r="P1640" s="33" t="s">
        <v>131</v>
      </c>
      <c r="Q1640" s="33" t="s">
        <v>8175</v>
      </c>
      <c r="R1640" s="33" t="s">
        <v>5233</v>
      </c>
      <c r="U1640" s="39" t="s">
        <v>3399</v>
      </c>
    </row>
    <row r="1641" spans="1:21" x14ac:dyDescent="0.35">
      <c r="A1641" s="33">
        <v>802472</v>
      </c>
      <c r="B1641" s="33" t="s">
        <v>1938</v>
      </c>
      <c r="C1641" s="33">
        <v>1105732</v>
      </c>
      <c r="D1641" s="33" t="s">
        <v>1938</v>
      </c>
      <c r="E1641" s="33" t="s">
        <v>9988</v>
      </c>
      <c r="F1641" s="33" t="s">
        <v>3389</v>
      </c>
      <c r="G1641" s="33" t="s">
        <v>3488</v>
      </c>
      <c r="H1641" t="s">
        <v>9989</v>
      </c>
      <c r="I1641" s="2">
        <v>214585300</v>
      </c>
      <c r="J1641" s="33" t="s">
        <v>9990</v>
      </c>
      <c r="K1641" s="33" t="s">
        <v>7673</v>
      </c>
      <c r="L1641" s="33" t="s">
        <v>6927</v>
      </c>
      <c r="M1641" s="33" t="s">
        <v>3416</v>
      </c>
      <c r="N1641" s="33" t="s">
        <v>9991</v>
      </c>
      <c r="O1641" s="33" t="s">
        <v>3386</v>
      </c>
      <c r="P1641" s="33" t="s">
        <v>438</v>
      </c>
      <c r="Q1641" s="33" t="s">
        <v>8175</v>
      </c>
      <c r="R1641" s="33" t="s">
        <v>3465</v>
      </c>
      <c r="T1641" s="2" t="s">
        <v>64</v>
      </c>
      <c r="U1641" s="39" t="s">
        <v>64</v>
      </c>
    </row>
    <row r="1642" spans="1:21" x14ac:dyDescent="0.35">
      <c r="A1642" s="33">
        <v>802473</v>
      </c>
      <c r="B1642" s="33" t="s">
        <v>2032</v>
      </c>
      <c r="C1642" s="33">
        <v>807208</v>
      </c>
      <c r="D1642" s="33" t="s">
        <v>2032</v>
      </c>
      <c r="E1642" s="33" t="s">
        <v>9992</v>
      </c>
      <c r="F1642" s="33" t="s">
        <v>3389</v>
      </c>
      <c r="G1642" s="33" t="s">
        <v>3488</v>
      </c>
      <c r="H1642" t="s">
        <v>9993</v>
      </c>
      <c r="I1642" s="2">
        <v>282697205</v>
      </c>
      <c r="J1642" s="33" t="s">
        <v>9994</v>
      </c>
      <c r="K1642" s="33" t="s">
        <v>9995</v>
      </c>
      <c r="L1642" s="33" t="s">
        <v>4062</v>
      </c>
      <c r="M1642" s="33" t="s">
        <v>3904</v>
      </c>
      <c r="N1642" s="33" t="s">
        <v>9996</v>
      </c>
      <c r="O1642" s="33" t="s">
        <v>114</v>
      </c>
      <c r="P1642" s="33" t="s">
        <v>114</v>
      </c>
      <c r="Q1642" s="33" t="s">
        <v>8175</v>
      </c>
      <c r="R1642" s="33"/>
      <c r="U1642" s="39" t="s">
        <v>3399</v>
      </c>
    </row>
    <row r="1643" spans="1:21" x14ac:dyDescent="0.35">
      <c r="A1643" s="33">
        <v>802478</v>
      </c>
      <c r="B1643" s="33" t="s">
        <v>1759</v>
      </c>
      <c r="C1643" s="33">
        <v>1113977</v>
      </c>
      <c r="D1643" s="33" t="s">
        <v>1759</v>
      </c>
      <c r="E1643" s="33" t="s">
        <v>9997</v>
      </c>
      <c r="F1643" s="33" t="s">
        <v>3389</v>
      </c>
      <c r="G1643" s="33" t="s">
        <v>3488</v>
      </c>
      <c r="H1643" t="s">
        <v>9998</v>
      </c>
      <c r="I1643" s="2">
        <v>261919116</v>
      </c>
      <c r="J1643" s="33" t="s">
        <v>9999</v>
      </c>
      <c r="K1643" s="33" t="s">
        <v>6894</v>
      </c>
      <c r="L1643" s="33" t="s">
        <v>6891</v>
      </c>
      <c r="M1643" s="33" t="s">
        <v>3416</v>
      </c>
      <c r="N1643" s="33" t="s">
        <v>10000</v>
      </c>
      <c r="O1643" s="33" t="s">
        <v>3386</v>
      </c>
      <c r="P1643" s="33" t="s">
        <v>125</v>
      </c>
      <c r="Q1643" s="33" t="s">
        <v>8175</v>
      </c>
      <c r="R1643" s="33" t="s">
        <v>6299</v>
      </c>
      <c r="T1643" s="2" t="s">
        <v>64</v>
      </c>
      <c r="U1643" s="39" t="s">
        <v>64</v>
      </c>
    </row>
    <row r="1644" spans="1:21" x14ac:dyDescent="0.35">
      <c r="A1644" s="33">
        <v>802480</v>
      </c>
      <c r="B1644" s="33" t="s">
        <v>2040</v>
      </c>
      <c r="C1644" s="33">
        <v>815663</v>
      </c>
      <c r="D1644" s="33" t="s">
        <v>2040</v>
      </c>
      <c r="E1644" s="33" t="s">
        <v>10001</v>
      </c>
      <c r="F1644" s="33" t="s">
        <v>3389</v>
      </c>
      <c r="G1644" s="33" t="s">
        <v>3488</v>
      </c>
      <c r="I1644" s="2">
        <v>282695898</v>
      </c>
      <c r="J1644" s="33" t="s">
        <v>10002</v>
      </c>
      <c r="K1644" s="33" t="s">
        <v>10003</v>
      </c>
      <c r="L1644" s="33" t="s">
        <v>4002</v>
      </c>
      <c r="M1644" s="33" t="s">
        <v>3904</v>
      </c>
      <c r="N1644" s="33" t="s">
        <v>10004</v>
      </c>
      <c r="O1644" s="33" t="s">
        <v>114</v>
      </c>
      <c r="P1644" s="33" t="s">
        <v>114</v>
      </c>
      <c r="Q1644" s="33" t="s">
        <v>8175</v>
      </c>
      <c r="R1644" s="33" t="s">
        <v>3542</v>
      </c>
      <c r="T1644" s="2" t="s">
        <v>64</v>
      </c>
      <c r="U1644" s="39" t="s">
        <v>64</v>
      </c>
    </row>
    <row r="1645" spans="1:21" x14ac:dyDescent="0.35">
      <c r="A1645" s="33">
        <v>802482</v>
      </c>
      <c r="B1645" s="33" t="s">
        <v>2005</v>
      </c>
      <c r="C1645" s="33">
        <v>602068</v>
      </c>
      <c r="D1645" s="33" t="s">
        <v>2005</v>
      </c>
      <c r="E1645" s="33" t="s">
        <v>10005</v>
      </c>
      <c r="F1645" s="33" t="s">
        <v>3389</v>
      </c>
      <c r="G1645" s="33" t="s">
        <v>3488</v>
      </c>
      <c r="H1645" t="s">
        <v>10006</v>
      </c>
      <c r="I1645" s="2">
        <v>231420371</v>
      </c>
      <c r="J1645" s="33" t="s">
        <v>10007</v>
      </c>
      <c r="K1645" s="33" t="s">
        <v>5772</v>
      </c>
      <c r="L1645" s="33" t="s">
        <v>5764</v>
      </c>
      <c r="M1645" s="33" t="s">
        <v>117</v>
      </c>
      <c r="N1645" s="33" t="s">
        <v>8793</v>
      </c>
      <c r="O1645" s="33" t="s">
        <v>5707</v>
      </c>
      <c r="P1645" s="33" t="s">
        <v>117</v>
      </c>
      <c r="Q1645" s="33" t="s">
        <v>8175</v>
      </c>
      <c r="R1645" s="33" t="s">
        <v>3465</v>
      </c>
      <c r="T1645" s="2" t="s">
        <v>64</v>
      </c>
      <c r="U1645" s="39" t="s">
        <v>64</v>
      </c>
    </row>
    <row r="1646" spans="1:21" x14ac:dyDescent="0.35">
      <c r="A1646" s="33">
        <v>802703</v>
      </c>
      <c r="B1646" s="33" t="s">
        <v>2048</v>
      </c>
      <c r="C1646" s="33">
        <v>801075</v>
      </c>
      <c r="D1646" s="33" t="s">
        <v>2048</v>
      </c>
      <c r="E1646" s="33" t="s">
        <v>10008</v>
      </c>
      <c r="F1646" s="33" t="s">
        <v>3389</v>
      </c>
      <c r="G1646" s="33" t="s">
        <v>3488</v>
      </c>
      <c r="I1646" s="2"/>
      <c r="J1646" s="33" t="s">
        <v>10009</v>
      </c>
      <c r="K1646" s="33" t="s">
        <v>3918</v>
      </c>
      <c r="L1646" s="33" t="s">
        <v>3903</v>
      </c>
      <c r="M1646" s="33" t="s">
        <v>3904</v>
      </c>
      <c r="N1646" s="33" t="s">
        <v>10010</v>
      </c>
      <c r="O1646" s="33" t="s">
        <v>114</v>
      </c>
      <c r="P1646" s="33" t="s">
        <v>114</v>
      </c>
      <c r="Q1646" s="33" t="s">
        <v>8175</v>
      </c>
      <c r="R1646" s="33" t="s">
        <v>67</v>
      </c>
      <c r="U1646" s="39" t="s">
        <v>3399</v>
      </c>
    </row>
    <row r="1647" spans="1:21" x14ac:dyDescent="0.35">
      <c r="A1647" s="33">
        <v>802704</v>
      </c>
      <c r="B1647" s="33" t="s">
        <v>1148</v>
      </c>
      <c r="C1647" s="33">
        <v>1206084</v>
      </c>
      <c r="D1647" s="33" t="s">
        <v>1148</v>
      </c>
      <c r="E1647" s="33" t="s">
        <v>10011</v>
      </c>
      <c r="F1647" s="33" t="s">
        <v>3389</v>
      </c>
      <c r="G1647" s="33" t="s">
        <v>3488</v>
      </c>
      <c r="H1647" t="s">
        <v>10012</v>
      </c>
      <c r="I1647" s="2">
        <v>245996120</v>
      </c>
      <c r="J1647" s="33" t="s">
        <v>10013</v>
      </c>
      <c r="K1647" s="33" t="s">
        <v>3688</v>
      </c>
      <c r="L1647" s="33" t="s">
        <v>3689</v>
      </c>
      <c r="M1647" s="33" t="s">
        <v>3520</v>
      </c>
      <c r="N1647" s="33" t="s">
        <v>10014</v>
      </c>
      <c r="O1647" s="33" t="s">
        <v>3495</v>
      </c>
      <c r="P1647" s="33" t="s">
        <v>166</v>
      </c>
      <c r="Q1647" s="33" t="s">
        <v>8175</v>
      </c>
      <c r="R1647" s="33" t="s">
        <v>67</v>
      </c>
      <c r="U1647" s="39" t="s">
        <v>3399</v>
      </c>
    </row>
    <row r="1648" spans="1:21" x14ac:dyDescent="0.35">
      <c r="A1648" s="33">
        <v>802705</v>
      </c>
      <c r="B1648" s="33" t="s">
        <v>1527</v>
      </c>
      <c r="C1648" s="33">
        <v>1714238</v>
      </c>
      <c r="D1648" s="33" t="s">
        <v>1527</v>
      </c>
      <c r="E1648" s="33" t="s">
        <v>10015</v>
      </c>
      <c r="F1648" s="33" t="s">
        <v>3389</v>
      </c>
      <c r="G1648" s="33" t="s">
        <v>3488</v>
      </c>
      <c r="H1648" t="s">
        <v>10016</v>
      </c>
      <c r="I1648" s="2">
        <v>259321926</v>
      </c>
      <c r="J1648" s="33" t="s">
        <v>10017</v>
      </c>
      <c r="K1648" s="33" t="s">
        <v>5584</v>
      </c>
      <c r="L1648" s="33" t="s">
        <v>4231</v>
      </c>
      <c r="M1648" s="33" t="s">
        <v>4231</v>
      </c>
      <c r="N1648" s="33" t="s">
        <v>10018</v>
      </c>
      <c r="O1648" s="33" t="s">
        <v>3377</v>
      </c>
      <c r="P1648" s="33" t="s">
        <v>813</v>
      </c>
      <c r="Q1648" s="33" t="s">
        <v>8175</v>
      </c>
      <c r="R1648" s="33" t="s">
        <v>67</v>
      </c>
      <c r="U1648" s="39" t="s">
        <v>3399</v>
      </c>
    </row>
    <row r="1649" spans="1:21" x14ac:dyDescent="0.35">
      <c r="A1649" s="33">
        <v>802706</v>
      </c>
      <c r="B1649" s="33" t="s">
        <v>2226</v>
      </c>
      <c r="C1649" s="33">
        <v>1106239</v>
      </c>
      <c r="D1649" s="33" t="s">
        <v>2226</v>
      </c>
      <c r="E1649" s="33" t="s">
        <v>10019</v>
      </c>
      <c r="F1649" s="33" t="s">
        <v>3389</v>
      </c>
      <c r="G1649" s="33" t="s">
        <v>3488</v>
      </c>
      <c r="H1649" t="s">
        <v>10020</v>
      </c>
      <c r="I1649" s="2">
        <v>218650190</v>
      </c>
      <c r="J1649" s="33" t="s">
        <v>10021</v>
      </c>
      <c r="K1649" s="33" t="s">
        <v>6688</v>
      </c>
      <c r="L1649" s="33" t="s">
        <v>3416</v>
      </c>
      <c r="M1649" s="33" t="s">
        <v>3416</v>
      </c>
      <c r="N1649" s="33" t="s">
        <v>10022</v>
      </c>
      <c r="O1649" s="33" t="s">
        <v>3386</v>
      </c>
      <c r="P1649" s="33" t="s">
        <v>497</v>
      </c>
      <c r="Q1649" s="33" t="s">
        <v>8175</v>
      </c>
      <c r="R1649" s="33" t="s">
        <v>67</v>
      </c>
      <c r="U1649" s="39" t="s">
        <v>3399</v>
      </c>
    </row>
    <row r="1650" spans="1:21" x14ac:dyDescent="0.35">
      <c r="A1650" s="33">
        <v>802707</v>
      </c>
      <c r="B1650" s="33" t="s">
        <v>2183</v>
      </c>
      <c r="C1650" s="33">
        <v>1511371</v>
      </c>
      <c r="D1650" s="33" t="s">
        <v>2183</v>
      </c>
      <c r="E1650" s="33" t="s">
        <v>10023</v>
      </c>
      <c r="F1650" s="33" t="s">
        <v>3389</v>
      </c>
      <c r="G1650" s="33" t="s">
        <v>3488</v>
      </c>
      <c r="H1650" t="s">
        <v>10024</v>
      </c>
      <c r="I1650" s="2">
        <v>212685733</v>
      </c>
      <c r="J1650" s="33" t="s">
        <v>10025</v>
      </c>
      <c r="K1650" s="33" t="s">
        <v>7053</v>
      </c>
      <c r="L1650" s="33" t="s">
        <v>6657</v>
      </c>
      <c r="M1650" s="33" t="s">
        <v>3394</v>
      </c>
      <c r="N1650" s="33" t="s">
        <v>10026</v>
      </c>
      <c r="O1650" s="33" t="s">
        <v>3386</v>
      </c>
      <c r="P1650" s="33" t="s">
        <v>584</v>
      </c>
      <c r="Q1650" s="33" t="s">
        <v>8175</v>
      </c>
      <c r="R1650" s="33" t="s">
        <v>67</v>
      </c>
      <c r="U1650" s="39" t="s">
        <v>3399</v>
      </c>
    </row>
    <row r="1651" spans="1:21" x14ac:dyDescent="0.35">
      <c r="A1651" s="33">
        <v>802708</v>
      </c>
      <c r="B1651" s="33" t="s">
        <v>1253</v>
      </c>
      <c r="C1651" s="33">
        <v>502227</v>
      </c>
      <c r="D1651" s="33" t="s">
        <v>1253</v>
      </c>
      <c r="E1651" s="33" t="s">
        <v>10027</v>
      </c>
      <c r="F1651" s="33" t="s">
        <v>3389</v>
      </c>
      <c r="G1651" s="33" t="s">
        <v>3488</v>
      </c>
      <c r="H1651" t="s">
        <v>10028</v>
      </c>
      <c r="I1651" s="2" t="s">
        <v>10029</v>
      </c>
      <c r="J1651" s="33" t="s">
        <v>10030</v>
      </c>
      <c r="K1651" s="33" t="s">
        <v>6125</v>
      </c>
      <c r="L1651" s="33" t="s">
        <v>297</v>
      </c>
      <c r="M1651" s="33" t="s">
        <v>297</v>
      </c>
      <c r="N1651" s="33" t="s">
        <v>10031</v>
      </c>
      <c r="O1651" s="33" t="s">
        <v>5707</v>
      </c>
      <c r="P1651" s="33" t="s">
        <v>297</v>
      </c>
      <c r="Q1651" s="33" t="s">
        <v>8175</v>
      </c>
      <c r="R1651" s="33" t="s">
        <v>67</v>
      </c>
      <c r="U1651" s="39" t="s">
        <v>3399</v>
      </c>
    </row>
    <row r="1652" spans="1:21" x14ac:dyDescent="0.35">
      <c r="A1652" s="33">
        <v>802710</v>
      </c>
      <c r="B1652" s="33" t="s">
        <v>1772</v>
      </c>
      <c r="C1652" s="33">
        <v>1113858</v>
      </c>
      <c r="D1652" s="33" t="s">
        <v>1772</v>
      </c>
      <c r="E1652" s="33" t="s">
        <v>10032</v>
      </c>
      <c r="F1652" s="33" t="s">
        <v>3389</v>
      </c>
      <c r="G1652" s="33" t="s">
        <v>3488</v>
      </c>
      <c r="H1652" t="s">
        <v>10033</v>
      </c>
      <c r="I1652" s="2">
        <v>261314072</v>
      </c>
      <c r="J1652" s="33" t="s">
        <v>10034</v>
      </c>
      <c r="K1652" s="33" t="s">
        <v>10035</v>
      </c>
      <c r="L1652" s="33" t="s">
        <v>6891</v>
      </c>
      <c r="M1652" s="33" t="s">
        <v>3416</v>
      </c>
      <c r="N1652" s="33" t="s">
        <v>10036</v>
      </c>
      <c r="O1652" s="33" t="s">
        <v>3386</v>
      </c>
      <c r="P1652" s="33" t="s">
        <v>125</v>
      </c>
      <c r="Q1652" s="33" t="s">
        <v>8175</v>
      </c>
      <c r="R1652" s="33" t="s">
        <v>8056</v>
      </c>
      <c r="U1652" s="39" t="s">
        <v>3399</v>
      </c>
    </row>
    <row r="1653" spans="1:21" x14ac:dyDescent="0.35">
      <c r="A1653" s="33">
        <v>802711</v>
      </c>
      <c r="B1653" s="33" t="s">
        <v>1547</v>
      </c>
      <c r="C1653" s="33">
        <v>1805200</v>
      </c>
      <c r="D1653" s="33" t="s">
        <v>1547</v>
      </c>
      <c r="E1653" s="33" t="s">
        <v>10037</v>
      </c>
      <c r="F1653" s="33" t="s">
        <v>3389</v>
      </c>
      <c r="G1653" s="33" t="s">
        <v>3488</v>
      </c>
      <c r="I1653" s="2"/>
      <c r="J1653" s="33" t="s">
        <v>10038</v>
      </c>
      <c r="K1653" s="33" t="s">
        <v>5055</v>
      </c>
      <c r="L1653" s="33" t="s">
        <v>5056</v>
      </c>
      <c r="M1653" s="33" t="s">
        <v>120</v>
      </c>
      <c r="N1653" s="33" t="s">
        <v>10039</v>
      </c>
      <c r="O1653" s="33" t="s">
        <v>3377</v>
      </c>
      <c r="P1653" s="33" t="s">
        <v>813</v>
      </c>
      <c r="Q1653" s="33" t="s">
        <v>8175</v>
      </c>
      <c r="R1653" s="33" t="s">
        <v>67</v>
      </c>
      <c r="U1653" s="39" t="s">
        <v>3399</v>
      </c>
    </row>
    <row r="1654" spans="1:21" x14ac:dyDescent="0.35">
      <c r="A1654" s="33">
        <v>802712</v>
      </c>
      <c r="B1654" s="33" t="s">
        <v>1263</v>
      </c>
      <c r="C1654" s="33">
        <v>1111431</v>
      </c>
      <c r="D1654" s="33" t="s">
        <v>1263</v>
      </c>
      <c r="E1654" s="33" t="s">
        <v>10040</v>
      </c>
      <c r="F1654" s="33" t="s">
        <v>3389</v>
      </c>
      <c r="G1654" s="33" t="s">
        <v>3488</v>
      </c>
      <c r="H1654" t="s">
        <v>10041</v>
      </c>
      <c r="I1654" s="2">
        <v>219290587</v>
      </c>
      <c r="J1654" s="33" t="s">
        <v>10042</v>
      </c>
      <c r="K1654" s="33" t="s">
        <v>7773</v>
      </c>
      <c r="L1654" s="33" t="s">
        <v>127</v>
      </c>
      <c r="M1654" s="33" t="s">
        <v>3416</v>
      </c>
      <c r="N1654" s="33" t="s">
        <v>10043</v>
      </c>
      <c r="O1654" s="33" t="s">
        <v>3386</v>
      </c>
      <c r="P1654" s="33" t="s">
        <v>127</v>
      </c>
      <c r="Q1654" s="33" t="s">
        <v>8175</v>
      </c>
      <c r="R1654" s="33" t="s">
        <v>8056</v>
      </c>
      <c r="U1654" s="39" t="s">
        <v>3399</v>
      </c>
    </row>
    <row r="1655" spans="1:21" x14ac:dyDescent="0.35">
      <c r="A1655" s="33">
        <v>802713</v>
      </c>
      <c r="B1655" s="33" t="s">
        <v>2230</v>
      </c>
      <c r="C1655" s="33">
        <v>1106969</v>
      </c>
      <c r="D1655" s="33" t="s">
        <v>2230</v>
      </c>
      <c r="E1655" s="33" t="s">
        <v>10044</v>
      </c>
      <c r="F1655" s="33" t="s">
        <v>3389</v>
      </c>
      <c r="G1655" s="33" t="s">
        <v>3488</v>
      </c>
      <c r="H1655" t="s">
        <v>10045</v>
      </c>
      <c r="I1655" s="2">
        <v>213616870</v>
      </c>
      <c r="J1655" s="33" t="s">
        <v>10046</v>
      </c>
      <c r="K1655" s="33" t="s">
        <v>6688</v>
      </c>
      <c r="L1655" s="33" t="s">
        <v>3416</v>
      </c>
      <c r="M1655" s="33" t="s">
        <v>3416</v>
      </c>
      <c r="N1655" s="33" t="s">
        <v>10047</v>
      </c>
      <c r="O1655" s="33" t="s">
        <v>3386</v>
      </c>
      <c r="P1655" s="33" t="s">
        <v>497</v>
      </c>
      <c r="Q1655" s="33" t="s">
        <v>8175</v>
      </c>
      <c r="R1655" s="33" t="s">
        <v>67</v>
      </c>
      <c r="U1655" s="39" t="s">
        <v>3399</v>
      </c>
    </row>
    <row r="1656" spans="1:21" x14ac:dyDescent="0.35">
      <c r="A1656" s="33">
        <v>802714</v>
      </c>
      <c r="B1656" s="33" t="s">
        <v>2234</v>
      </c>
      <c r="C1656" s="33">
        <v>1106439</v>
      </c>
      <c r="D1656" s="33" t="s">
        <v>2234</v>
      </c>
      <c r="E1656" s="33" t="s">
        <v>10048</v>
      </c>
      <c r="F1656" s="33" t="s">
        <v>3389</v>
      </c>
      <c r="G1656" s="33" t="s">
        <v>3488</v>
      </c>
      <c r="H1656" t="s">
        <v>10049</v>
      </c>
      <c r="I1656" s="2">
        <v>218844130</v>
      </c>
      <c r="J1656" s="33" t="s">
        <v>10050</v>
      </c>
      <c r="K1656" s="33" t="s">
        <v>6688</v>
      </c>
      <c r="L1656" s="33" t="s">
        <v>3416</v>
      </c>
      <c r="M1656" s="33" t="s">
        <v>3416</v>
      </c>
      <c r="N1656" s="33" t="s">
        <v>10051</v>
      </c>
      <c r="O1656" s="33" t="s">
        <v>3386</v>
      </c>
      <c r="P1656" s="33" t="s">
        <v>497</v>
      </c>
      <c r="Q1656" s="33" t="s">
        <v>8175</v>
      </c>
      <c r="R1656" s="33" t="s">
        <v>8056</v>
      </c>
      <c r="U1656" s="39" t="s">
        <v>3399</v>
      </c>
    </row>
    <row r="1657" spans="1:21" x14ac:dyDescent="0.35">
      <c r="A1657" s="33">
        <v>802715</v>
      </c>
      <c r="B1657" s="33" t="s">
        <v>1530</v>
      </c>
      <c r="C1657" s="33">
        <v>209763</v>
      </c>
      <c r="D1657" s="33" t="s">
        <v>1530</v>
      </c>
      <c r="E1657" s="33" t="s">
        <v>10052</v>
      </c>
      <c r="F1657" s="33" t="s">
        <v>3389</v>
      </c>
      <c r="G1657" s="33" t="s">
        <v>3488</v>
      </c>
      <c r="H1657" t="s">
        <v>10053</v>
      </c>
      <c r="I1657" s="2">
        <v>286612633</v>
      </c>
      <c r="J1657" s="33" t="s">
        <v>10054</v>
      </c>
      <c r="K1657" s="33" t="s">
        <v>3873</v>
      </c>
      <c r="L1657" s="33" t="s">
        <v>3874</v>
      </c>
      <c r="M1657" s="33" t="s">
        <v>3493</v>
      </c>
      <c r="N1657" s="33" t="s">
        <v>3875</v>
      </c>
      <c r="O1657" s="33" t="s">
        <v>3495</v>
      </c>
      <c r="P1657" s="33" t="s">
        <v>201</v>
      </c>
      <c r="Q1657" s="33" t="s">
        <v>8175</v>
      </c>
      <c r="R1657" s="33" t="s">
        <v>67</v>
      </c>
      <c r="U1657" s="39" t="s">
        <v>3399</v>
      </c>
    </row>
    <row r="1658" spans="1:21" x14ac:dyDescent="0.35">
      <c r="A1658" s="33">
        <v>802716</v>
      </c>
      <c r="B1658" s="33" t="s">
        <v>2236</v>
      </c>
      <c r="C1658" s="33">
        <v>313302</v>
      </c>
      <c r="D1658" s="33" t="s">
        <v>2236</v>
      </c>
      <c r="E1658" s="33" t="s">
        <v>10055</v>
      </c>
      <c r="F1658" s="33" t="s">
        <v>3389</v>
      </c>
      <c r="G1658" s="33" t="s">
        <v>3488</v>
      </c>
      <c r="H1658" t="s">
        <v>10056</v>
      </c>
      <c r="I1658" s="2">
        <v>253322016</v>
      </c>
      <c r="J1658" s="33" t="s">
        <v>10057</v>
      </c>
      <c r="K1658" s="33" t="s">
        <v>5004</v>
      </c>
      <c r="L1658" s="33" t="s">
        <v>4549</v>
      </c>
      <c r="M1658" s="33" t="s">
        <v>128</v>
      </c>
      <c r="N1658" s="33" t="s">
        <v>10058</v>
      </c>
      <c r="O1658" s="33" t="s">
        <v>3377</v>
      </c>
      <c r="P1658" s="33" t="s">
        <v>128</v>
      </c>
      <c r="Q1658" s="33" t="s">
        <v>8175</v>
      </c>
      <c r="R1658" s="33" t="s">
        <v>8056</v>
      </c>
      <c r="U1658" s="39" t="s">
        <v>3399</v>
      </c>
    </row>
    <row r="1659" spans="1:21" x14ac:dyDescent="0.35">
      <c r="A1659" s="33">
        <v>802719</v>
      </c>
      <c r="B1659" s="33" t="s">
        <v>1920</v>
      </c>
      <c r="C1659" s="33">
        <v>1301685</v>
      </c>
      <c r="D1659" s="33" t="s">
        <v>1920</v>
      </c>
      <c r="E1659" s="33" t="s">
        <v>10059</v>
      </c>
      <c r="F1659" s="33" t="s">
        <v>3389</v>
      </c>
      <c r="G1659" s="33" t="s">
        <v>3488</v>
      </c>
      <c r="H1659" t="s">
        <v>10060</v>
      </c>
      <c r="I1659" s="2">
        <v>255098383</v>
      </c>
      <c r="J1659" s="33" t="s">
        <v>10061</v>
      </c>
      <c r="K1659" s="33" t="s">
        <v>4655</v>
      </c>
      <c r="L1659" s="33" t="s">
        <v>4652</v>
      </c>
      <c r="M1659" s="33" t="s">
        <v>131</v>
      </c>
      <c r="N1659" s="33" t="s">
        <v>10062</v>
      </c>
      <c r="O1659" s="33" t="s">
        <v>3377</v>
      </c>
      <c r="P1659" s="33" t="s">
        <v>132</v>
      </c>
      <c r="Q1659" s="33" t="s">
        <v>8175</v>
      </c>
      <c r="R1659" s="33" t="s">
        <v>8056</v>
      </c>
      <c r="U1659" s="39" t="s">
        <v>3399</v>
      </c>
    </row>
    <row r="1660" spans="1:21" x14ac:dyDescent="0.35">
      <c r="A1660" s="33">
        <v>802720</v>
      </c>
      <c r="B1660" s="33" t="s">
        <v>2238</v>
      </c>
      <c r="C1660" s="33">
        <v>1106423</v>
      </c>
      <c r="D1660" s="33" t="s">
        <v>2238</v>
      </c>
      <c r="E1660" s="33" t="s">
        <v>10063</v>
      </c>
      <c r="F1660" s="33" t="s">
        <v>3389</v>
      </c>
      <c r="G1660" s="33" t="s">
        <v>3488</v>
      </c>
      <c r="H1660" t="s">
        <v>10064</v>
      </c>
      <c r="I1660" s="2">
        <v>218855550</v>
      </c>
      <c r="J1660" s="33" t="s">
        <v>10065</v>
      </c>
      <c r="K1660" s="33" t="s">
        <v>6688</v>
      </c>
      <c r="L1660" s="33" t="s">
        <v>3416</v>
      </c>
      <c r="M1660" s="33" t="s">
        <v>3416</v>
      </c>
      <c r="N1660" s="33" t="s">
        <v>10066</v>
      </c>
      <c r="O1660" s="33" t="s">
        <v>3386</v>
      </c>
      <c r="P1660" s="33" t="s">
        <v>497</v>
      </c>
      <c r="Q1660" s="33" t="s">
        <v>8175</v>
      </c>
      <c r="R1660" s="33" t="s">
        <v>67</v>
      </c>
      <c r="U1660" s="39" t="s">
        <v>3399</v>
      </c>
    </row>
    <row r="1661" spans="1:21" x14ac:dyDescent="0.35">
      <c r="A1661" s="33">
        <v>802721</v>
      </c>
      <c r="B1661" s="33" t="s">
        <v>2400</v>
      </c>
      <c r="C1661" s="33">
        <v>1314463</v>
      </c>
      <c r="D1661" s="33" t="s">
        <v>2400</v>
      </c>
      <c r="E1661" s="33" t="s">
        <v>10067</v>
      </c>
      <c r="F1661" s="33" t="s">
        <v>3389</v>
      </c>
      <c r="G1661" s="33" t="s">
        <v>3488</v>
      </c>
      <c r="H1661" t="s">
        <v>10068</v>
      </c>
      <c r="I1661" s="2">
        <v>252808830</v>
      </c>
      <c r="J1661" s="33" t="s">
        <v>10069</v>
      </c>
      <c r="K1661" s="33" t="s">
        <v>8904</v>
      </c>
      <c r="L1661" s="33" t="s">
        <v>4671</v>
      </c>
      <c r="M1661" s="33" t="s">
        <v>131</v>
      </c>
      <c r="N1661" s="33" t="s">
        <v>8905</v>
      </c>
      <c r="O1661" s="33" t="s">
        <v>3377</v>
      </c>
      <c r="P1661" s="33" t="s">
        <v>131</v>
      </c>
      <c r="Q1661" s="33" t="s">
        <v>8175</v>
      </c>
      <c r="R1661" s="33" t="s">
        <v>8056</v>
      </c>
      <c r="U1661" s="39" t="s">
        <v>3399</v>
      </c>
    </row>
    <row r="1662" spans="1:21" x14ac:dyDescent="0.35">
      <c r="A1662" s="33">
        <v>802722</v>
      </c>
      <c r="B1662" s="33" t="s">
        <v>2240</v>
      </c>
      <c r="C1662" s="33">
        <v>312055</v>
      </c>
      <c r="D1662" s="33" t="s">
        <v>2240</v>
      </c>
      <c r="E1662" s="33" t="s">
        <v>10070</v>
      </c>
      <c r="F1662" s="33" t="s">
        <v>3389</v>
      </c>
      <c r="G1662" s="33" t="s">
        <v>3488</v>
      </c>
      <c r="H1662" t="s">
        <v>10071</v>
      </c>
      <c r="I1662" s="2">
        <v>252808830</v>
      </c>
      <c r="J1662" s="33" t="s">
        <v>10072</v>
      </c>
      <c r="K1662" s="33" t="s">
        <v>4420</v>
      </c>
      <c r="L1662" s="33" t="s">
        <v>4405</v>
      </c>
      <c r="M1662" s="33" t="s">
        <v>128</v>
      </c>
      <c r="N1662" s="33" t="s">
        <v>10073</v>
      </c>
      <c r="O1662" s="33" t="s">
        <v>3377</v>
      </c>
      <c r="P1662" s="33" t="s">
        <v>128</v>
      </c>
      <c r="Q1662" s="33" t="s">
        <v>8175</v>
      </c>
      <c r="R1662" s="33" t="s">
        <v>8056</v>
      </c>
      <c r="U1662" s="39" t="s">
        <v>3399</v>
      </c>
    </row>
    <row r="1663" spans="1:21" x14ac:dyDescent="0.35">
      <c r="A1663" s="33">
        <v>802723</v>
      </c>
      <c r="B1663" s="33" t="s">
        <v>2242</v>
      </c>
      <c r="C1663" s="33">
        <v>1106892</v>
      </c>
      <c r="D1663" s="33" t="s">
        <v>2242</v>
      </c>
      <c r="E1663" s="33" t="s">
        <v>10074</v>
      </c>
      <c r="F1663" s="33" t="s">
        <v>3389</v>
      </c>
      <c r="G1663" s="33" t="s">
        <v>3488</v>
      </c>
      <c r="H1663" t="s">
        <v>10075</v>
      </c>
      <c r="I1663" s="2">
        <v>213255354</v>
      </c>
      <c r="J1663" s="33" t="s">
        <v>10076</v>
      </c>
      <c r="K1663" s="33" t="s">
        <v>6688</v>
      </c>
      <c r="L1663" s="33" t="s">
        <v>3416</v>
      </c>
      <c r="M1663" s="33" t="s">
        <v>3416</v>
      </c>
      <c r="N1663" s="33" t="s">
        <v>10077</v>
      </c>
      <c r="O1663" s="33" t="s">
        <v>3386</v>
      </c>
      <c r="P1663" s="33" t="s">
        <v>497</v>
      </c>
      <c r="Q1663" s="33" t="s">
        <v>8175</v>
      </c>
      <c r="R1663" s="33" t="s">
        <v>67</v>
      </c>
      <c r="U1663" s="39" t="s">
        <v>3399</v>
      </c>
    </row>
    <row r="1664" spans="1:21" x14ac:dyDescent="0.35">
      <c r="A1664" s="33">
        <v>802725</v>
      </c>
      <c r="B1664" s="33" t="s">
        <v>2187</v>
      </c>
      <c r="C1664" s="33">
        <v>1504696</v>
      </c>
      <c r="D1664" s="33" t="s">
        <v>2187</v>
      </c>
      <c r="E1664" s="33" t="s">
        <v>10078</v>
      </c>
      <c r="F1664" s="33" t="s">
        <v>3389</v>
      </c>
      <c r="G1664" s="33" t="s">
        <v>3488</v>
      </c>
      <c r="H1664" t="s">
        <v>10079</v>
      </c>
      <c r="I1664" s="2">
        <v>212064790</v>
      </c>
      <c r="J1664" s="33" t="s">
        <v>10080</v>
      </c>
      <c r="K1664" s="33" t="s">
        <v>3392</v>
      </c>
      <c r="L1664" s="33" t="s">
        <v>3393</v>
      </c>
      <c r="M1664" s="33" t="s">
        <v>3394</v>
      </c>
      <c r="N1664" s="33" t="s">
        <v>10081</v>
      </c>
      <c r="O1664" s="33" t="s">
        <v>3386</v>
      </c>
      <c r="P1664" s="33" t="s">
        <v>584</v>
      </c>
      <c r="Q1664" s="33" t="s">
        <v>8175</v>
      </c>
      <c r="R1664" s="33" t="s">
        <v>8056</v>
      </c>
      <c r="U1664" s="39" t="s">
        <v>3399</v>
      </c>
    </row>
    <row r="1665" spans="1:21" x14ac:dyDescent="0.35">
      <c r="A1665" s="33">
        <v>802726</v>
      </c>
      <c r="B1665" s="33" t="s">
        <v>1550</v>
      </c>
      <c r="C1665" s="33">
        <v>205651</v>
      </c>
      <c r="D1665" s="33" t="s">
        <v>1550</v>
      </c>
      <c r="E1665" s="33" t="s">
        <v>10082</v>
      </c>
      <c r="F1665" s="33" t="s">
        <v>3389</v>
      </c>
      <c r="G1665" s="33" t="s">
        <v>3488</v>
      </c>
      <c r="H1665" t="s">
        <v>10083</v>
      </c>
      <c r="I1665" s="2">
        <v>284329110</v>
      </c>
      <c r="J1665" s="33" t="s">
        <v>10084</v>
      </c>
      <c r="K1665" s="33" t="s">
        <v>3554</v>
      </c>
      <c r="L1665" s="33" t="s">
        <v>3493</v>
      </c>
      <c r="M1665" s="33" t="s">
        <v>3493</v>
      </c>
      <c r="N1665" s="33" t="s">
        <v>10085</v>
      </c>
      <c r="O1665" s="33" t="s">
        <v>3495</v>
      </c>
      <c r="P1665" s="33" t="s">
        <v>201</v>
      </c>
      <c r="Q1665" s="33" t="s">
        <v>8175</v>
      </c>
      <c r="R1665" s="33" t="s">
        <v>67</v>
      </c>
      <c r="U1665" s="39" t="s">
        <v>3399</v>
      </c>
    </row>
    <row r="1666" spans="1:21" x14ac:dyDescent="0.35">
      <c r="A1666" s="33">
        <v>802727</v>
      </c>
      <c r="B1666" s="33" t="s">
        <v>2191</v>
      </c>
      <c r="C1666" s="33">
        <v>1510293</v>
      </c>
      <c r="D1666" s="33" t="s">
        <v>2191</v>
      </c>
      <c r="E1666" s="33" t="s">
        <v>10086</v>
      </c>
      <c r="F1666" s="33" t="s">
        <v>3389</v>
      </c>
      <c r="G1666" s="33" t="s">
        <v>3488</v>
      </c>
      <c r="H1666" t="s">
        <v>10087</v>
      </c>
      <c r="I1666" s="2">
        <v>212275290</v>
      </c>
      <c r="J1666" s="33" t="s">
        <v>10088</v>
      </c>
      <c r="K1666" s="33" t="s">
        <v>7016</v>
      </c>
      <c r="L1666" s="33" t="s">
        <v>7012</v>
      </c>
      <c r="M1666" s="33" t="s">
        <v>3394</v>
      </c>
      <c r="N1666" s="33" t="s">
        <v>9802</v>
      </c>
      <c r="O1666" s="33" t="s">
        <v>3386</v>
      </c>
      <c r="P1666" s="33" t="s">
        <v>584</v>
      </c>
      <c r="Q1666" s="33" t="s">
        <v>8175</v>
      </c>
      <c r="R1666" s="33" t="s">
        <v>8056</v>
      </c>
      <c r="U1666" s="39" t="s">
        <v>3399</v>
      </c>
    </row>
    <row r="1667" spans="1:21" x14ac:dyDescent="0.35">
      <c r="A1667" s="33">
        <v>802728</v>
      </c>
      <c r="B1667" s="33" t="s">
        <v>2401</v>
      </c>
      <c r="C1667" s="33">
        <v>1312788</v>
      </c>
      <c r="D1667" s="33" t="s">
        <v>2401</v>
      </c>
      <c r="E1667" s="33" t="s">
        <v>10089</v>
      </c>
      <c r="F1667" s="33" t="s">
        <v>3389</v>
      </c>
      <c r="G1667" s="33" t="s">
        <v>3488</v>
      </c>
      <c r="H1667" t="s">
        <v>10090</v>
      </c>
      <c r="I1667" s="2">
        <v>222054713</v>
      </c>
      <c r="J1667" s="33" t="s">
        <v>10091</v>
      </c>
      <c r="K1667" s="33" t="s">
        <v>4304</v>
      </c>
      <c r="L1667" s="33" t="s">
        <v>131</v>
      </c>
      <c r="M1667" s="33" t="s">
        <v>131</v>
      </c>
      <c r="N1667" s="33" t="s">
        <v>10092</v>
      </c>
      <c r="O1667" s="33" t="s">
        <v>3377</v>
      </c>
      <c r="P1667" s="33" t="s">
        <v>131</v>
      </c>
      <c r="Q1667" s="33" t="s">
        <v>8175</v>
      </c>
      <c r="R1667" s="33" t="s">
        <v>67</v>
      </c>
      <c r="U1667" s="39" t="s">
        <v>3399</v>
      </c>
    </row>
    <row r="1668" spans="1:21" x14ac:dyDescent="0.35">
      <c r="A1668" s="33">
        <v>802729</v>
      </c>
      <c r="B1668" s="33" t="s">
        <v>2246</v>
      </c>
      <c r="C1668" s="33">
        <v>1106456</v>
      </c>
      <c r="D1668" s="33" t="s">
        <v>2246</v>
      </c>
      <c r="E1668" s="33" t="s">
        <v>10093</v>
      </c>
      <c r="F1668" s="33" t="s">
        <v>3389</v>
      </c>
      <c r="G1668" s="33" t="s">
        <v>3488</v>
      </c>
      <c r="I1668" s="2">
        <v>213623419</v>
      </c>
      <c r="J1668" s="33" t="s">
        <v>10094</v>
      </c>
      <c r="K1668" s="33" t="s">
        <v>6688</v>
      </c>
      <c r="L1668" s="33" t="s">
        <v>3416</v>
      </c>
      <c r="M1668" s="33" t="s">
        <v>3416</v>
      </c>
      <c r="N1668" s="33" t="s">
        <v>10095</v>
      </c>
      <c r="O1668" s="33" t="s">
        <v>3386</v>
      </c>
      <c r="P1668" s="33" t="s">
        <v>497</v>
      </c>
      <c r="Q1668" s="33" t="s">
        <v>8175</v>
      </c>
      <c r="R1668" s="33" t="s">
        <v>67</v>
      </c>
      <c r="U1668" s="39" t="s">
        <v>3399</v>
      </c>
    </row>
    <row r="1669" spans="1:21" x14ac:dyDescent="0.35">
      <c r="A1669" s="33">
        <v>802730</v>
      </c>
      <c r="B1669" s="33" t="s">
        <v>2244</v>
      </c>
      <c r="C1669" s="33">
        <v>308752</v>
      </c>
      <c r="D1669" s="33" t="s">
        <v>2244</v>
      </c>
      <c r="E1669" s="33" t="s">
        <v>10096</v>
      </c>
      <c r="F1669" s="33" t="s">
        <v>3389</v>
      </c>
      <c r="G1669" s="33" t="s">
        <v>3488</v>
      </c>
      <c r="H1669" t="s">
        <v>10097</v>
      </c>
      <c r="I1669" s="2">
        <v>253424160</v>
      </c>
      <c r="J1669" s="33" t="s">
        <v>10098</v>
      </c>
      <c r="K1669" s="33" t="s">
        <v>4353</v>
      </c>
      <c r="L1669" s="33" t="s">
        <v>4252</v>
      </c>
      <c r="M1669" s="33" t="s">
        <v>128</v>
      </c>
      <c r="N1669" s="33" t="s">
        <v>10099</v>
      </c>
      <c r="O1669" s="33" t="s">
        <v>3377</v>
      </c>
      <c r="P1669" s="33" t="s">
        <v>128</v>
      </c>
      <c r="Q1669" s="33" t="s">
        <v>8175</v>
      </c>
      <c r="R1669" s="33" t="s">
        <v>67</v>
      </c>
      <c r="U1669" s="39" t="s">
        <v>3399</v>
      </c>
    </row>
    <row r="1670" spans="1:21" x14ac:dyDescent="0.35">
      <c r="A1670" s="33">
        <v>802731</v>
      </c>
      <c r="B1670" s="33" t="s">
        <v>2247</v>
      </c>
      <c r="C1670" s="33">
        <v>312745</v>
      </c>
      <c r="D1670" s="33" t="s">
        <v>2247</v>
      </c>
      <c r="E1670" s="33" t="s">
        <v>10100</v>
      </c>
      <c r="F1670" s="33" t="s">
        <v>3389</v>
      </c>
      <c r="G1670" s="33" t="s">
        <v>3488</v>
      </c>
      <c r="H1670" t="s">
        <v>10101</v>
      </c>
      <c r="I1670" s="2">
        <v>252301210</v>
      </c>
      <c r="J1670" s="33" t="s">
        <v>10102</v>
      </c>
      <c r="K1670" s="33" t="s">
        <v>4420</v>
      </c>
      <c r="L1670" s="33" t="s">
        <v>4405</v>
      </c>
      <c r="M1670" s="33" t="s">
        <v>128</v>
      </c>
      <c r="N1670" s="33" t="s">
        <v>10103</v>
      </c>
      <c r="O1670" s="33" t="s">
        <v>3377</v>
      </c>
      <c r="P1670" s="33" t="s">
        <v>128</v>
      </c>
      <c r="Q1670" s="33" t="s">
        <v>8175</v>
      </c>
      <c r="R1670" s="33" t="s">
        <v>8056</v>
      </c>
      <c r="U1670" s="39" t="s">
        <v>3399</v>
      </c>
    </row>
    <row r="1671" spans="1:21" x14ac:dyDescent="0.35">
      <c r="A1671" s="33">
        <v>802733</v>
      </c>
      <c r="B1671" s="33" t="s">
        <v>2251</v>
      </c>
      <c r="C1671" s="33">
        <v>308075</v>
      </c>
      <c r="D1671" s="33" t="s">
        <v>2251</v>
      </c>
      <c r="E1671" s="33" t="s">
        <v>10104</v>
      </c>
      <c r="F1671" s="33" t="s">
        <v>3389</v>
      </c>
      <c r="G1671" s="33" t="s">
        <v>3488</v>
      </c>
      <c r="H1671" t="s">
        <v>10105</v>
      </c>
      <c r="I1671" s="2">
        <v>253514886</v>
      </c>
      <c r="J1671" s="33" t="s">
        <v>10106</v>
      </c>
      <c r="K1671" s="33" t="s">
        <v>4353</v>
      </c>
      <c r="L1671" s="33" t="s">
        <v>4252</v>
      </c>
      <c r="M1671" s="33" t="s">
        <v>128</v>
      </c>
      <c r="N1671" s="33" t="s">
        <v>10107</v>
      </c>
      <c r="O1671" s="33" t="s">
        <v>3377</v>
      </c>
      <c r="P1671" s="33" t="s">
        <v>128</v>
      </c>
      <c r="Q1671" s="33" t="s">
        <v>8175</v>
      </c>
      <c r="R1671" s="33" t="s">
        <v>8056</v>
      </c>
      <c r="U1671" s="39" t="s">
        <v>3399</v>
      </c>
    </row>
    <row r="1672" spans="1:21" x14ac:dyDescent="0.35">
      <c r="A1672" s="33">
        <v>802734</v>
      </c>
      <c r="B1672" s="33" t="s">
        <v>2255</v>
      </c>
      <c r="C1672" s="33">
        <v>314564</v>
      </c>
      <c r="D1672" s="33" t="s">
        <v>2255</v>
      </c>
      <c r="E1672" s="33" t="s">
        <v>10108</v>
      </c>
      <c r="F1672" s="33" t="s">
        <v>3389</v>
      </c>
      <c r="G1672" s="33" t="s">
        <v>3488</v>
      </c>
      <c r="I1672" s="2">
        <v>253565269</v>
      </c>
      <c r="J1672" s="33" t="s">
        <v>10109</v>
      </c>
      <c r="K1672" s="33" t="s">
        <v>5012</v>
      </c>
      <c r="L1672" s="33" t="s">
        <v>3375</v>
      </c>
      <c r="M1672" s="33" t="s">
        <v>128</v>
      </c>
      <c r="N1672" s="33" t="s">
        <v>10110</v>
      </c>
      <c r="O1672" s="33" t="s">
        <v>3377</v>
      </c>
      <c r="P1672" s="33" t="s">
        <v>128</v>
      </c>
      <c r="Q1672" s="33" t="s">
        <v>8175</v>
      </c>
      <c r="R1672" s="33" t="s">
        <v>67</v>
      </c>
      <c r="U1672" s="39" t="s">
        <v>3399</v>
      </c>
    </row>
    <row r="1673" spans="1:21" x14ac:dyDescent="0.35">
      <c r="A1673" s="33">
        <v>802735</v>
      </c>
      <c r="B1673" s="33" t="s">
        <v>2195</v>
      </c>
      <c r="C1673" s="33">
        <v>1512541</v>
      </c>
      <c r="D1673" s="33" t="s">
        <v>2195</v>
      </c>
      <c r="E1673" s="33" t="s">
        <v>10111</v>
      </c>
      <c r="F1673" s="33" t="s">
        <v>3389</v>
      </c>
      <c r="G1673" s="33" t="s">
        <v>3488</v>
      </c>
      <c r="H1673" t="s">
        <v>10112</v>
      </c>
      <c r="I1673" s="2">
        <v>265541700</v>
      </c>
      <c r="J1673" s="33" t="s">
        <v>10113</v>
      </c>
      <c r="K1673" s="33" t="s">
        <v>7099</v>
      </c>
      <c r="L1673" s="33" t="s">
        <v>3394</v>
      </c>
      <c r="M1673" s="33" t="s">
        <v>3394</v>
      </c>
      <c r="N1673" s="33" t="s">
        <v>10114</v>
      </c>
      <c r="O1673" s="33" t="s">
        <v>3386</v>
      </c>
      <c r="P1673" s="33" t="s">
        <v>584</v>
      </c>
      <c r="Q1673" s="33" t="s">
        <v>8175</v>
      </c>
      <c r="R1673" s="33" t="s">
        <v>67</v>
      </c>
      <c r="U1673" s="39" t="s">
        <v>3399</v>
      </c>
    </row>
    <row r="1674" spans="1:21" x14ac:dyDescent="0.35">
      <c r="A1674" s="33">
        <v>802736</v>
      </c>
      <c r="B1674" s="33" t="s">
        <v>2056</v>
      </c>
      <c r="C1674" s="33">
        <v>808754</v>
      </c>
      <c r="D1674" s="33" t="s">
        <v>2056</v>
      </c>
      <c r="E1674" s="33" t="s">
        <v>10115</v>
      </c>
      <c r="F1674" s="33" t="s">
        <v>3389</v>
      </c>
      <c r="G1674" s="33" t="s">
        <v>3488</v>
      </c>
      <c r="H1674" t="s">
        <v>10116</v>
      </c>
      <c r="I1674" s="2">
        <v>289478100</v>
      </c>
      <c r="J1674" s="33" t="s">
        <v>10117</v>
      </c>
      <c r="K1674" s="33" t="s">
        <v>10118</v>
      </c>
      <c r="L1674" s="33" t="s">
        <v>3961</v>
      </c>
      <c r="M1674" s="33" t="s">
        <v>3904</v>
      </c>
      <c r="N1674" s="33" t="s">
        <v>10119</v>
      </c>
      <c r="O1674" s="33" t="s">
        <v>114</v>
      </c>
      <c r="P1674" s="33" t="s">
        <v>114</v>
      </c>
      <c r="Q1674" s="33" t="s">
        <v>8175</v>
      </c>
      <c r="R1674" s="33" t="s">
        <v>8056</v>
      </c>
      <c r="U1674" s="39" t="s">
        <v>3399</v>
      </c>
    </row>
    <row r="1675" spans="1:21" x14ac:dyDescent="0.35">
      <c r="A1675" s="33">
        <v>802737</v>
      </c>
      <c r="B1675" s="33" t="s">
        <v>2064</v>
      </c>
      <c r="C1675" s="33">
        <v>805831</v>
      </c>
      <c r="D1675" s="33" t="s">
        <v>2064</v>
      </c>
      <c r="E1675" s="33" t="s">
        <v>10120</v>
      </c>
      <c r="F1675" s="33" t="s">
        <v>3389</v>
      </c>
      <c r="G1675" s="33" t="s">
        <v>3488</v>
      </c>
      <c r="H1675" t="s">
        <v>10121</v>
      </c>
      <c r="I1675" s="2">
        <v>289805995</v>
      </c>
      <c r="J1675" s="33" t="s">
        <v>10122</v>
      </c>
      <c r="K1675" s="33" t="s">
        <v>3935</v>
      </c>
      <c r="L1675" s="33" t="s">
        <v>3904</v>
      </c>
      <c r="M1675" s="33" t="s">
        <v>3904</v>
      </c>
      <c r="N1675" s="33" t="s">
        <v>10123</v>
      </c>
      <c r="O1675" s="33" t="s">
        <v>114</v>
      </c>
      <c r="P1675" s="33" t="s">
        <v>114</v>
      </c>
      <c r="Q1675" s="33" t="s">
        <v>8175</v>
      </c>
      <c r="R1675" s="33" t="s">
        <v>8056</v>
      </c>
      <c r="U1675" s="39" t="s">
        <v>3399</v>
      </c>
    </row>
    <row r="1676" spans="1:21" x14ac:dyDescent="0.35">
      <c r="A1676" s="33">
        <v>802738</v>
      </c>
      <c r="B1676" s="33" t="s">
        <v>1570</v>
      </c>
      <c r="C1676" s="33">
        <v>214503</v>
      </c>
      <c r="D1676" s="33" t="s">
        <v>1570</v>
      </c>
      <c r="E1676" s="33" t="s">
        <v>10124</v>
      </c>
      <c r="F1676" s="33" t="s">
        <v>3389</v>
      </c>
      <c r="G1676" s="33" t="s">
        <v>3488</v>
      </c>
      <c r="H1676" t="s">
        <v>10125</v>
      </c>
      <c r="I1676" s="2">
        <v>284437025</v>
      </c>
      <c r="J1676" s="33" t="s">
        <v>10126</v>
      </c>
      <c r="K1676" s="33" t="s">
        <v>3616</v>
      </c>
      <c r="L1676" s="33" t="s">
        <v>3617</v>
      </c>
      <c r="M1676" s="33" t="s">
        <v>3493</v>
      </c>
      <c r="N1676" s="33" t="s">
        <v>3618</v>
      </c>
      <c r="O1676" s="33" t="s">
        <v>3495</v>
      </c>
      <c r="P1676" s="33" t="s">
        <v>201</v>
      </c>
      <c r="Q1676" s="33" t="s">
        <v>8175</v>
      </c>
      <c r="R1676" s="33" t="s">
        <v>67</v>
      </c>
      <c r="U1676" s="39" t="s">
        <v>3399</v>
      </c>
    </row>
    <row r="1677" spans="1:21" x14ac:dyDescent="0.35">
      <c r="A1677" s="33">
        <v>802739</v>
      </c>
      <c r="B1677" s="33" t="s">
        <v>2072</v>
      </c>
      <c r="C1677" s="33">
        <v>811324</v>
      </c>
      <c r="D1677" s="33" t="s">
        <v>2072</v>
      </c>
      <c r="E1677" s="33" t="s">
        <v>10127</v>
      </c>
      <c r="F1677" s="33" t="s">
        <v>3389</v>
      </c>
      <c r="G1677" s="33" t="s">
        <v>3488</v>
      </c>
      <c r="H1677" t="s">
        <v>10128</v>
      </c>
      <c r="I1677" s="2">
        <v>282430256</v>
      </c>
      <c r="J1677" s="33" t="s">
        <v>10129</v>
      </c>
      <c r="K1677" s="33" t="s">
        <v>4092</v>
      </c>
      <c r="L1677" s="33" t="s">
        <v>4093</v>
      </c>
      <c r="M1677" s="33" t="s">
        <v>3904</v>
      </c>
      <c r="N1677" s="33" t="s">
        <v>10130</v>
      </c>
      <c r="O1677" s="33" t="s">
        <v>114</v>
      </c>
      <c r="P1677" s="33" t="s">
        <v>114</v>
      </c>
      <c r="Q1677" s="33" t="s">
        <v>8175</v>
      </c>
      <c r="R1677" s="33" t="s">
        <v>8056</v>
      </c>
      <c r="U1677" s="39" t="s">
        <v>3399</v>
      </c>
    </row>
    <row r="1678" spans="1:21" x14ac:dyDescent="0.35">
      <c r="A1678" s="33">
        <v>802740</v>
      </c>
      <c r="B1678" s="33" t="s">
        <v>2035</v>
      </c>
      <c r="C1678" s="33">
        <v>1410741</v>
      </c>
      <c r="D1678" s="33" t="s">
        <v>2035</v>
      </c>
      <c r="E1678" s="33" t="s">
        <v>10131</v>
      </c>
      <c r="F1678" s="33" t="s">
        <v>3389</v>
      </c>
      <c r="G1678" s="33" t="s">
        <v>3488</v>
      </c>
      <c r="H1678" t="s">
        <v>10132</v>
      </c>
      <c r="I1678" s="2">
        <v>249718246</v>
      </c>
      <c r="J1678" s="33" t="s">
        <v>10133</v>
      </c>
      <c r="K1678" s="33" t="s">
        <v>6873</v>
      </c>
      <c r="L1678" s="33" t="s">
        <v>6874</v>
      </c>
      <c r="M1678" s="33" t="s">
        <v>3405</v>
      </c>
      <c r="N1678" s="33" t="s">
        <v>10134</v>
      </c>
      <c r="O1678" s="33" t="s">
        <v>3386</v>
      </c>
      <c r="P1678" s="33" t="s">
        <v>467</v>
      </c>
      <c r="Q1678" s="33" t="s">
        <v>8175</v>
      </c>
      <c r="R1678" s="33" t="s">
        <v>8056</v>
      </c>
      <c r="U1678" s="39" t="s">
        <v>3399</v>
      </c>
    </row>
    <row r="1679" spans="1:21" x14ac:dyDescent="0.35">
      <c r="A1679" s="33">
        <v>802741</v>
      </c>
      <c r="B1679" s="33" t="s">
        <v>1785</v>
      </c>
      <c r="C1679" s="33">
        <v>1102394</v>
      </c>
      <c r="D1679" s="33" t="s">
        <v>1785</v>
      </c>
      <c r="E1679" s="33" t="s">
        <v>10135</v>
      </c>
      <c r="F1679" s="33" t="s">
        <v>3389</v>
      </c>
      <c r="G1679" s="33" t="s">
        <v>3488</v>
      </c>
      <c r="H1679" t="s">
        <v>10136</v>
      </c>
      <c r="I1679" s="2">
        <v>912282453</v>
      </c>
      <c r="J1679" s="33" t="s">
        <v>10137</v>
      </c>
      <c r="K1679" s="33" t="s">
        <v>10138</v>
      </c>
      <c r="L1679" s="33" t="s">
        <v>3423</v>
      </c>
      <c r="M1679" s="33" t="s">
        <v>3416</v>
      </c>
      <c r="N1679" s="33" t="s">
        <v>10139</v>
      </c>
      <c r="O1679" s="33" t="s">
        <v>3386</v>
      </c>
      <c r="P1679" s="33" t="s">
        <v>125</v>
      </c>
      <c r="Q1679" s="33" t="s">
        <v>8175</v>
      </c>
      <c r="R1679" s="33" t="s">
        <v>8056</v>
      </c>
      <c r="U1679" s="39" t="s">
        <v>3399</v>
      </c>
    </row>
    <row r="1680" spans="1:21" x14ac:dyDescent="0.35">
      <c r="A1680" s="33">
        <v>802742</v>
      </c>
      <c r="B1680" s="33" t="s">
        <v>2249</v>
      </c>
      <c r="C1680" s="33">
        <v>1106270</v>
      </c>
      <c r="D1680" s="33" t="s">
        <v>2249</v>
      </c>
      <c r="E1680" s="33" t="s">
        <v>10140</v>
      </c>
      <c r="F1680" s="33" t="s">
        <v>3389</v>
      </c>
      <c r="G1680" s="33" t="s">
        <v>3488</v>
      </c>
      <c r="H1680" t="s">
        <v>10141</v>
      </c>
      <c r="I1680" s="2">
        <v>214996440</v>
      </c>
      <c r="J1680" s="33" t="s">
        <v>10142</v>
      </c>
      <c r="K1680" s="33" t="s">
        <v>6688</v>
      </c>
      <c r="L1680" s="33" t="s">
        <v>3416</v>
      </c>
      <c r="M1680" s="33" t="s">
        <v>3416</v>
      </c>
      <c r="N1680" s="33" t="s">
        <v>10143</v>
      </c>
      <c r="O1680" s="33" t="s">
        <v>3386</v>
      </c>
      <c r="P1680" s="33" t="s">
        <v>497</v>
      </c>
      <c r="Q1680" s="33" t="s">
        <v>8175</v>
      </c>
      <c r="R1680" s="33" t="s">
        <v>8056</v>
      </c>
      <c r="U1680" s="39" t="s">
        <v>3399</v>
      </c>
    </row>
    <row r="1681" spans="1:21" x14ac:dyDescent="0.35">
      <c r="A1681" s="33">
        <v>802743</v>
      </c>
      <c r="B1681" s="33" t="s">
        <v>1950</v>
      </c>
      <c r="C1681" s="33">
        <v>1115851</v>
      </c>
      <c r="D1681" s="33" t="s">
        <v>1950</v>
      </c>
      <c r="E1681" s="33" t="s">
        <v>10144</v>
      </c>
      <c r="F1681" s="33" t="s">
        <v>3389</v>
      </c>
      <c r="G1681" s="33" t="s">
        <v>3488</v>
      </c>
      <c r="H1681" t="s">
        <v>10145</v>
      </c>
      <c r="I1681" s="2">
        <v>214987950</v>
      </c>
      <c r="J1681" s="33" t="s">
        <v>10146</v>
      </c>
      <c r="K1681" s="33" t="s">
        <v>6693</v>
      </c>
      <c r="L1681" s="33" t="s">
        <v>6694</v>
      </c>
      <c r="M1681" s="33" t="s">
        <v>3416</v>
      </c>
      <c r="N1681" s="33" t="s">
        <v>10147</v>
      </c>
      <c r="O1681" s="33" t="s">
        <v>3386</v>
      </c>
      <c r="P1681" s="33" t="s">
        <v>438</v>
      </c>
      <c r="Q1681" s="33" t="s">
        <v>8175</v>
      </c>
      <c r="R1681" s="33" t="s">
        <v>67</v>
      </c>
      <c r="U1681" s="39" t="s">
        <v>3399</v>
      </c>
    </row>
    <row r="1682" spans="1:21" x14ac:dyDescent="0.35">
      <c r="A1682" s="33">
        <v>802744</v>
      </c>
      <c r="B1682" s="33" t="s">
        <v>1288</v>
      </c>
      <c r="C1682" s="33">
        <v>1111230</v>
      </c>
      <c r="D1682" s="33" t="s">
        <v>1288</v>
      </c>
      <c r="E1682" s="33" t="s">
        <v>10148</v>
      </c>
      <c r="F1682" s="33" t="s">
        <v>3389</v>
      </c>
      <c r="G1682" s="33" t="s">
        <v>3488</v>
      </c>
      <c r="H1682" t="s">
        <v>10149</v>
      </c>
      <c r="I1682" s="2">
        <v>214362521</v>
      </c>
      <c r="J1682" s="33" t="s">
        <v>10150</v>
      </c>
      <c r="K1682" s="33" t="s">
        <v>7607</v>
      </c>
      <c r="L1682" s="33" t="s">
        <v>127</v>
      </c>
      <c r="M1682" s="33" t="s">
        <v>3416</v>
      </c>
      <c r="N1682" s="33" t="s">
        <v>10151</v>
      </c>
      <c r="O1682" s="33" t="s">
        <v>3386</v>
      </c>
      <c r="P1682" s="33" t="s">
        <v>127</v>
      </c>
      <c r="Q1682" s="33" t="s">
        <v>8175</v>
      </c>
      <c r="R1682" s="33" t="s">
        <v>8056</v>
      </c>
      <c r="U1682" s="39" t="s">
        <v>3399</v>
      </c>
    </row>
    <row r="1683" spans="1:21" x14ac:dyDescent="0.35">
      <c r="A1683" s="33">
        <v>802745</v>
      </c>
      <c r="B1683" s="33" t="s">
        <v>1962</v>
      </c>
      <c r="C1683" s="33">
        <v>1115285</v>
      </c>
      <c r="D1683" s="33" t="s">
        <v>1962</v>
      </c>
      <c r="E1683" s="33" t="s">
        <v>10152</v>
      </c>
      <c r="F1683" s="33" t="s">
        <v>3370</v>
      </c>
      <c r="G1683" s="33" t="s">
        <v>3488</v>
      </c>
      <c r="H1683" t="s">
        <v>10153</v>
      </c>
      <c r="I1683" s="2">
        <v>214996440</v>
      </c>
      <c r="J1683" s="33" t="s">
        <v>10154</v>
      </c>
      <c r="K1683" s="33" t="s">
        <v>6693</v>
      </c>
      <c r="L1683" s="33" t="s">
        <v>6694</v>
      </c>
      <c r="M1683" s="33" t="s">
        <v>3416</v>
      </c>
      <c r="N1683" s="33" t="s">
        <v>10155</v>
      </c>
      <c r="O1683" s="33" t="s">
        <v>3386</v>
      </c>
      <c r="P1683" s="33" t="s">
        <v>438</v>
      </c>
      <c r="Q1683" s="33" t="s">
        <v>8175</v>
      </c>
      <c r="R1683" s="33" t="s">
        <v>8056</v>
      </c>
      <c r="U1683" s="39" t="s">
        <v>3399</v>
      </c>
    </row>
    <row r="1684" spans="1:21" x14ac:dyDescent="0.35">
      <c r="A1684" s="33">
        <v>802746</v>
      </c>
      <c r="B1684" s="33" t="s">
        <v>2253</v>
      </c>
      <c r="C1684" s="33">
        <v>1106768</v>
      </c>
      <c r="D1684" s="33" t="s">
        <v>2253</v>
      </c>
      <c r="E1684" s="33" t="s">
        <v>10156</v>
      </c>
      <c r="F1684" s="33" t="s">
        <v>3389</v>
      </c>
      <c r="G1684" s="33" t="s">
        <v>3488</v>
      </c>
      <c r="H1684" t="s">
        <v>10157</v>
      </c>
      <c r="I1684" s="2">
        <v>218474029</v>
      </c>
      <c r="J1684" s="33" t="s">
        <v>10158</v>
      </c>
      <c r="K1684" s="33" t="s">
        <v>6688</v>
      </c>
      <c r="L1684" s="33" t="s">
        <v>3416</v>
      </c>
      <c r="M1684" s="33" t="s">
        <v>3416</v>
      </c>
      <c r="N1684" s="33" t="s">
        <v>10159</v>
      </c>
      <c r="O1684" s="33" t="s">
        <v>3386</v>
      </c>
      <c r="P1684" s="33" t="s">
        <v>497</v>
      </c>
      <c r="Q1684" s="33" t="s">
        <v>8175</v>
      </c>
      <c r="R1684" s="33" t="s">
        <v>67</v>
      </c>
      <c r="U1684" s="39" t="s">
        <v>3399</v>
      </c>
    </row>
    <row r="1685" spans="1:21" x14ac:dyDescent="0.35">
      <c r="A1685" s="33">
        <v>802747</v>
      </c>
      <c r="B1685" s="33" t="s">
        <v>2257</v>
      </c>
      <c r="C1685" s="33">
        <v>1106895</v>
      </c>
      <c r="D1685" s="33" t="s">
        <v>2257</v>
      </c>
      <c r="E1685" s="33" t="s">
        <v>10160</v>
      </c>
      <c r="F1685" s="33" t="s">
        <v>3389</v>
      </c>
      <c r="G1685" s="33" t="s">
        <v>3488</v>
      </c>
      <c r="H1685" t="s">
        <v>10161</v>
      </c>
      <c r="I1685" s="2">
        <v>213617324</v>
      </c>
      <c r="J1685" s="33" t="s">
        <v>10162</v>
      </c>
      <c r="K1685" s="33" t="s">
        <v>6688</v>
      </c>
      <c r="L1685" s="33" t="s">
        <v>3416</v>
      </c>
      <c r="M1685" s="33" t="s">
        <v>3416</v>
      </c>
      <c r="N1685" s="33" t="s">
        <v>8839</v>
      </c>
      <c r="O1685" s="33" t="s">
        <v>3386</v>
      </c>
      <c r="P1685" s="33" t="s">
        <v>497</v>
      </c>
      <c r="Q1685" s="33" t="s">
        <v>8175</v>
      </c>
      <c r="R1685" s="33" t="s">
        <v>67</v>
      </c>
      <c r="U1685" s="39" t="s">
        <v>3399</v>
      </c>
    </row>
    <row r="1686" spans="1:21" x14ac:dyDescent="0.35">
      <c r="A1686" s="33">
        <v>802748</v>
      </c>
      <c r="B1686" s="33" t="s">
        <v>2015</v>
      </c>
      <c r="C1686" s="33">
        <v>610342</v>
      </c>
      <c r="D1686" s="33" t="s">
        <v>2015</v>
      </c>
      <c r="E1686" s="33" t="s">
        <v>10163</v>
      </c>
      <c r="F1686" s="33" t="s">
        <v>3389</v>
      </c>
      <c r="G1686" s="33" t="s">
        <v>3488</v>
      </c>
      <c r="H1686" t="s">
        <v>10164</v>
      </c>
      <c r="I1686" s="2">
        <v>239687290</v>
      </c>
      <c r="J1686" s="33" t="s">
        <v>10165</v>
      </c>
      <c r="K1686" s="33" t="s">
        <v>6271</v>
      </c>
      <c r="L1686" s="33" t="s">
        <v>6262</v>
      </c>
      <c r="M1686" s="33" t="s">
        <v>117</v>
      </c>
      <c r="N1686" s="33" t="s">
        <v>10166</v>
      </c>
      <c r="O1686" s="33" t="s">
        <v>5707</v>
      </c>
      <c r="P1686" s="33" t="s">
        <v>117</v>
      </c>
      <c r="Q1686" s="33" t="s">
        <v>8175</v>
      </c>
      <c r="R1686" s="33" t="s">
        <v>8056</v>
      </c>
      <c r="U1686" s="39" t="s">
        <v>3399</v>
      </c>
    </row>
    <row r="1687" spans="1:21" x14ac:dyDescent="0.35">
      <c r="A1687" s="33">
        <v>802749</v>
      </c>
      <c r="B1687" s="33" t="s">
        <v>1567</v>
      </c>
      <c r="C1687" s="33">
        <v>1714307</v>
      </c>
      <c r="D1687" s="33" t="s">
        <v>1567</v>
      </c>
      <c r="E1687" s="33" t="s">
        <v>10167</v>
      </c>
      <c r="F1687" s="33" t="s">
        <v>3389</v>
      </c>
      <c r="G1687" s="33" t="s">
        <v>3488</v>
      </c>
      <c r="H1687" t="s">
        <v>10168</v>
      </c>
      <c r="I1687" s="2">
        <v>259321739</v>
      </c>
      <c r="J1687" s="33" t="s">
        <v>10169</v>
      </c>
      <c r="K1687" s="33" t="s">
        <v>5584</v>
      </c>
      <c r="L1687" s="33" t="s">
        <v>4231</v>
      </c>
      <c r="M1687" s="33" t="s">
        <v>4231</v>
      </c>
      <c r="N1687" s="33" t="s">
        <v>10170</v>
      </c>
      <c r="O1687" s="33" t="s">
        <v>3377</v>
      </c>
      <c r="P1687" s="33" t="s">
        <v>813</v>
      </c>
      <c r="Q1687" s="33" t="s">
        <v>8175</v>
      </c>
      <c r="R1687" s="33" t="s">
        <v>8056</v>
      </c>
      <c r="U1687" s="39" t="s">
        <v>3399</v>
      </c>
    </row>
    <row r="1688" spans="1:21" x14ac:dyDescent="0.35">
      <c r="A1688" s="33">
        <v>802750</v>
      </c>
      <c r="B1688" s="33" t="s">
        <v>2402</v>
      </c>
      <c r="C1688" s="33">
        <v>1306664</v>
      </c>
      <c r="D1688" s="33" t="s">
        <v>2402</v>
      </c>
      <c r="E1688" s="33" t="s">
        <v>10171</v>
      </c>
      <c r="F1688" s="33" t="s">
        <v>3389</v>
      </c>
      <c r="G1688" s="33" t="s">
        <v>3488</v>
      </c>
      <c r="H1688" t="s">
        <v>10172</v>
      </c>
      <c r="I1688" s="2">
        <v>225095043</v>
      </c>
      <c r="J1688" s="33" t="s">
        <v>10173</v>
      </c>
      <c r="K1688" s="33" t="s">
        <v>4304</v>
      </c>
      <c r="L1688" s="33" t="s">
        <v>131</v>
      </c>
      <c r="M1688" s="33" t="s">
        <v>131</v>
      </c>
      <c r="N1688" s="33" t="s">
        <v>10174</v>
      </c>
      <c r="O1688" s="33" t="s">
        <v>3377</v>
      </c>
      <c r="P1688" s="33" t="s">
        <v>131</v>
      </c>
      <c r="Q1688" s="33" t="s">
        <v>8175</v>
      </c>
      <c r="R1688" s="33" t="s">
        <v>8056</v>
      </c>
      <c r="U1688" s="39" t="s">
        <v>3399</v>
      </c>
    </row>
    <row r="1689" spans="1:21" x14ac:dyDescent="0.35">
      <c r="A1689" s="33">
        <v>802751</v>
      </c>
      <c r="B1689" s="33" t="s">
        <v>2403</v>
      </c>
      <c r="C1689" s="33">
        <v>1306799</v>
      </c>
      <c r="D1689" s="33" t="s">
        <v>2403</v>
      </c>
      <c r="E1689" s="33" t="s">
        <v>10175</v>
      </c>
      <c r="F1689" s="33" t="s">
        <v>3389</v>
      </c>
      <c r="G1689" s="33" t="s">
        <v>3488</v>
      </c>
      <c r="H1689" t="s">
        <v>10176</v>
      </c>
      <c r="I1689" s="2">
        <v>229404058</v>
      </c>
      <c r="J1689" s="33" t="s">
        <v>10177</v>
      </c>
      <c r="K1689" s="33" t="s">
        <v>5136</v>
      </c>
      <c r="L1689" s="33" t="s">
        <v>5137</v>
      </c>
      <c r="M1689" s="33" t="s">
        <v>131</v>
      </c>
      <c r="N1689" s="33" t="s">
        <v>10178</v>
      </c>
      <c r="O1689" s="33" t="s">
        <v>3377</v>
      </c>
      <c r="P1689" s="33" t="s">
        <v>131</v>
      </c>
      <c r="Q1689" s="33" t="s">
        <v>8175</v>
      </c>
      <c r="R1689" s="33" t="s">
        <v>8056</v>
      </c>
      <c r="U1689" s="39" t="s">
        <v>3399</v>
      </c>
    </row>
    <row r="1690" spans="1:21" x14ac:dyDescent="0.35">
      <c r="A1690" s="33">
        <v>802752</v>
      </c>
      <c r="B1690" s="33" t="s">
        <v>2261</v>
      </c>
      <c r="C1690" s="33">
        <v>1106649</v>
      </c>
      <c r="D1690" s="33" t="s">
        <v>2261</v>
      </c>
      <c r="E1690" s="33" t="s">
        <v>10179</v>
      </c>
      <c r="F1690" s="33" t="s">
        <v>3389</v>
      </c>
      <c r="G1690" s="33" t="s">
        <v>3488</v>
      </c>
      <c r="H1690" t="s">
        <v>10180</v>
      </c>
      <c r="I1690" s="2">
        <v>217930911</v>
      </c>
      <c r="J1690" s="33" t="s">
        <v>10181</v>
      </c>
      <c r="K1690" s="33" t="s">
        <v>6688</v>
      </c>
      <c r="L1690" s="33" t="s">
        <v>3416</v>
      </c>
      <c r="M1690" s="33" t="s">
        <v>3416</v>
      </c>
      <c r="N1690" s="33" t="s">
        <v>10182</v>
      </c>
      <c r="O1690" s="33" t="s">
        <v>3386</v>
      </c>
      <c r="P1690" s="33" t="s">
        <v>497</v>
      </c>
      <c r="Q1690" s="33" t="s">
        <v>8175</v>
      </c>
      <c r="R1690" s="33" t="s">
        <v>67</v>
      </c>
      <c r="U1690" s="39" t="s">
        <v>3399</v>
      </c>
    </row>
    <row r="1691" spans="1:21" x14ac:dyDescent="0.35">
      <c r="A1691" s="33">
        <v>802753</v>
      </c>
      <c r="B1691" s="33" t="s">
        <v>2259</v>
      </c>
      <c r="C1691" s="33">
        <v>308077</v>
      </c>
      <c r="D1691" s="33" t="s">
        <v>2259</v>
      </c>
      <c r="E1691" s="33" t="s">
        <v>10183</v>
      </c>
      <c r="F1691" s="33" t="s">
        <v>3389</v>
      </c>
      <c r="G1691" s="33" t="s">
        <v>3488</v>
      </c>
      <c r="H1691" t="s">
        <v>10180</v>
      </c>
      <c r="I1691" s="2">
        <v>253417458</v>
      </c>
      <c r="J1691" s="33" t="s">
        <v>10184</v>
      </c>
      <c r="K1691" s="33" t="s">
        <v>4353</v>
      </c>
      <c r="L1691" s="33" t="s">
        <v>4252</v>
      </c>
      <c r="M1691" s="33" t="s">
        <v>128</v>
      </c>
      <c r="N1691" s="33" t="s">
        <v>10185</v>
      </c>
      <c r="O1691" s="33" t="s">
        <v>3377</v>
      </c>
      <c r="P1691" s="33" t="s">
        <v>128</v>
      </c>
      <c r="Q1691" s="33" t="s">
        <v>8175</v>
      </c>
      <c r="R1691" s="33" t="s">
        <v>8056</v>
      </c>
      <c r="U1691" s="39" t="s">
        <v>3399</v>
      </c>
    </row>
    <row r="1692" spans="1:21" x14ac:dyDescent="0.35">
      <c r="A1692" s="33">
        <v>802754</v>
      </c>
      <c r="B1692" s="33" t="s">
        <v>1555</v>
      </c>
      <c r="C1692" s="33">
        <v>1823732</v>
      </c>
      <c r="D1692" s="33" t="s">
        <v>1555</v>
      </c>
      <c r="E1692" s="33" t="s">
        <v>10186</v>
      </c>
      <c r="F1692" s="33" t="s">
        <v>3389</v>
      </c>
      <c r="G1692" s="33" t="s">
        <v>3488</v>
      </c>
      <c r="H1692" t="s">
        <v>10180</v>
      </c>
      <c r="I1692" s="2">
        <v>232435892</v>
      </c>
      <c r="J1692" s="33" t="s">
        <v>10187</v>
      </c>
      <c r="K1692" s="33" t="s">
        <v>5923</v>
      </c>
      <c r="L1692" s="33" t="s">
        <v>120</v>
      </c>
      <c r="M1692" s="33" t="s">
        <v>120</v>
      </c>
      <c r="N1692" s="33" t="s">
        <v>10188</v>
      </c>
      <c r="O1692" s="33" t="s">
        <v>5707</v>
      </c>
      <c r="P1692" s="33" t="s">
        <v>120</v>
      </c>
      <c r="Q1692" s="33" t="s">
        <v>8175</v>
      </c>
      <c r="R1692" s="33" t="s">
        <v>67</v>
      </c>
      <c r="U1692" s="39" t="s">
        <v>3399</v>
      </c>
    </row>
    <row r="1693" spans="1:21" x14ac:dyDescent="0.35">
      <c r="A1693" s="33">
        <v>802755</v>
      </c>
      <c r="B1693" s="33" t="s">
        <v>2263</v>
      </c>
      <c r="C1693" s="33">
        <v>302354</v>
      </c>
      <c r="D1693" s="33" t="s">
        <v>2263</v>
      </c>
      <c r="E1693" s="33" t="s">
        <v>10189</v>
      </c>
      <c r="F1693" s="33" t="s">
        <v>3389</v>
      </c>
      <c r="G1693" s="33" t="s">
        <v>3488</v>
      </c>
      <c r="H1693" t="s">
        <v>10180</v>
      </c>
      <c r="I1693" s="2">
        <v>253815301</v>
      </c>
      <c r="J1693" s="33" t="s">
        <v>10190</v>
      </c>
      <c r="K1693" s="33" t="s">
        <v>4188</v>
      </c>
      <c r="L1693" s="33" t="s">
        <v>4189</v>
      </c>
      <c r="M1693" s="33" t="s">
        <v>128</v>
      </c>
      <c r="N1693" s="33" t="s">
        <v>10191</v>
      </c>
      <c r="O1693" s="33" t="s">
        <v>3377</v>
      </c>
      <c r="P1693" s="33" t="s">
        <v>128</v>
      </c>
      <c r="Q1693" s="33" t="s">
        <v>8175</v>
      </c>
      <c r="R1693" s="33" t="s">
        <v>8056</v>
      </c>
      <c r="U1693" s="39" t="s">
        <v>3399</v>
      </c>
    </row>
    <row r="1694" spans="1:21" x14ac:dyDescent="0.35">
      <c r="A1694" s="33">
        <v>802756</v>
      </c>
      <c r="B1694" s="33" t="s">
        <v>2267</v>
      </c>
      <c r="C1694" s="33">
        <v>303228</v>
      </c>
      <c r="D1694" s="33" t="s">
        <v>2267</v>
      </c>
      <c r="E1694" s="33" t="s">
        <v>10192</v>
      </c>
      <c r="F1694" s="33" t="s">
        <v>3389</v>
      </c>
      <c r="G1694" s="33" t="s">
        <v>3488</v>
      </c>
      <c r="H1694" t="s">
        <v>10180</v>
      </c>
      <c r="I1694" s="2">
        <v>253279993</v>
      </c>
      <c r="J1694" s="33" t="s">
        <v>10193</v>
      </c>
      <c r="K1694" s="33" t="s">
        <v>4197</v>
      </c>
      <c r="L1694" s="33" t="s">
        <v>128</v>
      </c>
      <c r="M1694" s="33" t="s">
        <v>128</v>
      </c>
      <c r="N1694" s="33" t="s">
        <v>8223</v>
      </c>
      <c r="O1694" s="33" t="s">
        <v>3377</v>
      </c>
      <c r="P1694" s="33" t="s">
        <v>128</v>
      </c>
      <c r="Q1694" s="33" t="s">
        <v>8175</v>
      </c>
      <c r="R1694" s="33" t="s">
        <v>8056</v>
      </c>
      <c r="U1694" s="39" t="s">
        <v>3399</v>
      </c>
    </row>
    <row r="1695" spans="1:21" x14ac:dyDescent="0.35">
      <c r="A1695" s="33">
        <v>802757</v>
      </c>
      <c r="B1695" s="33" t="s">
        <v>2024</v>
      </c>
      <c r="C1695" s="33">
        <v>603452</v>
      </c>
      <c r="D1695" s="33" t="s">
        <v>2024</v>
      </c>
      <c r="E1695" s="33" t="s">
        <v>10194</v>
      </c>
      <c r="F1695" s="33" t="s">
        <v>3389</v>
      </c>
      <c r="G1695" s="33" t="s">
        <v>3488</v>
      </c>
      <c r="H1695" t="s">
        <v>10180</v>
      </c>
      <c r="I1695" s="2">
        <v>239714101</v>
      </c>
      <c r="J1695" s="33" t="s">
        <v>10195</v>
      </c>
      <c r="K1695" s="33" t="s">
        <v>6191</v>
      </c>
      <c r="L1695" s="33" t="s">
        <v>117</v>
      </c>
      <c r="M1695" s="33" t="s">
        <v>117</v>
      </c>
      <c r="N1695" s="33" t="s">
        <v>10196</v>
      </c>
      <c r="O1695" s="33" t="s">
        <v>5707</v>
      </c>
      <c r="P1695" s="33" t="s">
        <v>117</v>
      </c>
      <c r="Q1695" s="33" t="s">
        <v>8175</v>
      </c>
      <c r="R1695" s="33" t="s">
        <v>67</v>
      </c>
      <c r="U1695" s="39" t="s">
        <v>3399</v>
      </c>
    </row>
    <row r="1696" spans="1:21" x14ac:dyDescent="0.35">
      <c r="A1696" s="33">
        <v>802758</v>
      </c>
      <c r="B1696" s="33" t="s">
        <v>2404</v>
      </c>
      <c r="C1696" s="33">
        <v>1312730</v>
      </c>
      <c r="D1696" s="33" t="s">
        <v>2404</v>
      </c>
      <c r="E1696" s="33" t="s">
        <v>10197</v>
      </c>
      <c r="F1696" s="33" t="s">
        <v>3370</v>
      </c>
      <c r="G1696" s="33" t="s">
        <v>3488</v>
      </c>
      <c r="H1696" t="s">
        <v>10198</v>
      </c>
      <c r="I1696" s="2">
        <v>222063000</v>
      </c>
      <c r="J1696" s="33" t="s">
        <v>10199</v>
      </c>
      <c r="K1696" s="33" t="s">
        <v>4304</v>
      </c>
      <c r="L1696" s="33" t="s">
        <v>131</v>
      </c>
      <c r="M1696" s="33" t="s">
        <v>131</v>
      </c>
      <c r="N1696" s="33" t="s">
        <v>10200</v>
      </c>
      <c r="O1696" s="33" t="s">
        <v>3377</v>
      </c>
      <c r="P1696" s="33" t="s">
        <v>131</v>
      </c>
      <c r="Q1696" s="33" t="s">
        <v>8175</v>
      </c>
      <c r="R1696" s="33" t="s">
        <v>8056</v>
      </c>
      <c r="U1696" s="39" t="s">
        <v>3399</v>
      </c>
    </row>
    <row r="1697" spans="1:21" x14ac:dyDescent="0.35">
      <c r="A1697" s="33">
        <v>802759</v>
      </c>
      <c r="B1697" s="33" t="s">
        <v>861</v>
      </c>
      <c r="C1697" s="33">
        <v>402580</v>
      </c>
      <c r="D1697" s="33" t="s">
        <v>861</v>
      </c>
      <c r="E1697" s="33" t="s">
        <v>10201</v>
      </c>
      <c r="F1697" s="33" t="s">
        <v>3389</v>
      </c>
      <c r="G1697" s="33" t="s">
        <v>3488</v>
      </c>
      <c r="H1697" t="s">
        <v>10202</v>
      </c>
      <c r="I1697" s="2">
        <v>273300970</v>
      </c>
      <c r="J1697" s="33" t="s">
        <v>10203</v>
      </c>
      <c r="K1697" s="33" t="s">
        <v>5019</v>
      </c>
      <c r="L1697" s="33" t="s">
        <v>4317</v>
      </c>
      <c r="M1697" s="33" t="s">
        <v>4317</v>
      </c>
      <c r="N1697" s="33" t="s">
        <v>10204</v>
      </c>
      <c r="O1697" s="33" t="s">
        <v>3377</v>
      </c>
      <c r="P1697" s="33" t="s">
        <v>671</v>
      </c>
      <c r="Q1697" s="33" t="s">
        <v>8175</v>
      </c>
      <c r="R1697" s="33" t="s">
        <v>8056</v>
      </c>
      <c r="U1697" s="39" t="s">
        <v>3399</v>
      </c>
    </row>
    <row r="1698" spans="1:21" x14ac:dyDescent="0.35">
      <c r="A1698" s="33">
        <v>802760</v>
      </c>
      <c r="B1698" s="33" t="s">
        <v>2405</v>
      </c>
      <c r="C1698" s="33">
        <v>1308382</v>
      </c>
      <c r="D1698" s="33" t="s">
        <v>2405</v>
      </c>
      <c r="E1698" s="33" t="s">
        <v>10205</v>
      </c>
      <c r="F1698" s="33" t="s">
        <v>3389</v>
      </c>
      <c r="G1698" s="33" t="s">
        <v>3488</v>
      </c>
      <c r="H1698" t="s">
        <v>10206</v>
      </c>
      <c r="I1698" s="2">
        <v>229957735</v>
      </c>
      <c r="J1698" s="33" t="s">
        <v>10207</v>
      </c>
      <c r="K1698" s="33" t="s">
        <v>4794</v>
      </c>
      <c r="L1698" s="33" t="s">
        <v>4299</v>
      </c>
      <c r="M1698" s="33" t="s">
        <v>131</v>
      </c>
      <c r="N1698" s="33" t="s">
        <v>10208</v>
      </c>
      <c r="O1698" s="33" t="s">
        <v>3377</v>
      </c>
      <c r="P1698" s="33" t="s">
        <v>131</v>
      </c>
      <c r="Q1698" s="33" t="s">
        <v>8175</v>
      </c>
      <c r="R1698" s="33" t="s">
        <v>8056</v>
      </c>
      <c r="U1698" s="39" t="s">
        <v>3399</v>
      </c>
    </row>
    <row r="1699" spans="1:21" x14ac:dyDescent="0.35">
      <c r="A1699" s="33">
        <v>802761</v>
      </c>
      <c r="B1699" s="33" t="s">
        <v>2271</v>
      </c>
      <c r="C1699" s="33">
        <v>312874</v>
      </c>
      <c r="D1699" s="33" t="s">
        <v>2271</v>
      </c>
      <c r="E1699" s="33" t="s">
        <v>10209</v>
      </c>
      <c r="F1699" s="33" t="s">
        <v>3389</v>
      </c>
      <c r="G1699" s="33" t="s">
        <v>3488</v>
      </c>
      <c r="H1699" t="s">
        <v>10210</v>
      </c>
      <c r="I1699" s="2">
        <v>252416670</v>
      </c>
      <c r="J1699" s="33" t="s">
        <v>10211</v>
      </c>
      <c r="K1699" s="33" t="s">
        <v>9656</v>
      </c>
      <c r="L1699" s="33" t="s">
        <v>4405</v>
      </c>
      <c r="M1699" s="33" t="s">
        <v>128</v>
      </c>
      <c r="N1699" s="33" t="s">
        <v>9657</v>
      </c>
      <c r="O1699" s="33" t="s">
        <v>3377</v>
      </c>
      <c r="P1699" s="33" t="s">
        <v>128</v>
      </c>
      <c r="Q1699" s="33" t="s">
        <v>8175</v>
      </c>
      <c r="R1699" s="33" t="s">
        <v>8056</v>
      </c>
      <c r="U1699" s="39" t="s">
        <v>3399</v>
      </c>
    </row>
    <row r="1700" spans="1:21" x14ac:dyDescent="0.35">
      <c r="A1700" s="33">
        <v>802762</v>
      </c>
      <c r="B1700" s="33" t="s">
        <v>1587</v>
      </c>
      <c r="C1700" s="33">
        <v>1807277</v>
      </c>
      <c r="D1700" s="33" t="s">
        <v>1587</v>
      </c>
      <c r="E1700" s="33" t="s">
        <v>10212</v>
      </c>
      <c r="F1700" s="33" t="s">
        <v>3389</v>
      </c>
      <c r="G1700" s="33" t="s">
        <v>3488</v>
      </c>
      <c r="H1700" t="s">
        <v>10213</v>
      </c>
      <c r="I1700" s="2">
        <v>254580500</v>
      </c>
      <c r="J1700" s="33" t="s">
        <v>10214</v>
      </c>
      <c r="K1700" s="33" t="s">
        <v>10215</v>
      </c>
      <c r="L1700" s="33" t="s">
        <v>5064</v>
      </c>
      <c r="M1700" s="33" t="s">
        <v>120</v>
      </c>
      <c r="N1700" s="33" t="s">
        <v>10216</v>
      </c>
      <c r="O1700" s="33" t="s">
        <v>3377</v>
      </c>
      <c r="P1700" s="33" t="s">
        <v>813</v>
      </c>
      <c r="Q1700" s="33" t="s">
        <v>8175</v>
      </c>
      <c r="R1700" s="33" t="s">
        <v>8056</v>
      </c>
      <c r="U1700" s="39" t="s">
        <v>3399</v>
      </c>
    </row>
    <row r="1701" spans="1:21" x14ac:dyDescent="0.35">
      <c r="A1701" s="33">
        <v>802763</v>
      </c>
      <c r="B1701" s="33" t="s">
        <v>1973</v>
      </c>
      <c r="C1701" s="33">
        <v>1110405</v>
      </c>
      <c r="D1701" s="33" t="s">
        <v>1973</v>
      </c>
      <c r="E1701" s="33" t="s">
        <v>10217</v>
      </c>
      <c r="F1701" s="33" t="s">
        <v>3389</v>
      </c>
      <c r="G1701" s="33" t="s">
        <v>3488</v>
      </c>
      <c r="H1701" t="s">
        <v>10218</v>
      </c>
      <c r="I1701" s="2">
        <v>214413072</v>
      </c>
      <c r="J1701" s="33" t="s">
        <v>10219</v>
      </c>
      <c r="K1701" s="33" t="s">
        <v>7535</v>
      </c>
      <c r="L1701" s="33" t="s">
        <v>3485</v>
      </c>
      <c r="M1701" s="33" t="s">
        <v>3416</v>
      </c>
      <c r="N1701" s="33" t="s">
        <v>10220</v>
      </c>
      <c r="O1701" s="33" t="s">
        <v>3386</v>
      </c>
      <c r="P1701" s="33" t="s">
        <v>438</v>
      </c>
      <c r="Q1701" s="33" t="s">
        <v>8175</v>
      </c>
      <c r="R1701" s="33" t="s">
        <v>67</v>
      </c>
      <c r="U1701" s="39" t="s">
        <v>3399</v>
      </c>
    </row>
    <row r="1702" spans="1:21" x14ac:dyDescent="0.35">
      <c r="A1702" s="33">
        <v>802764</v>
      </c>
      <c r="B1702" s="33" t="s">
        <v>1984</v>
      </c>
      <c r="C1702" s="33">
        <v>1105888</v>
      </c>
      <c r="D1702" s="33" t="s">
        <v>1984</v>
      </c>
      <c r="E1702" s="33" t="s">
        <v>10221</v>
      </c>
      <c r="F1702" s="33" t="s">
        <v>3389</v>
      </c>
      <c r="G1702" s="33" t="s">
        <v>3488</v>
      </c>
      <c r="H1702" t="s">
        <v>10222</v>
      </c>
      <c r="I1702" s="2">
        <v>214676007</v>
      </c>
      <c r="J1702" s="33" t="s">
        <v>10223</v>
      </c>
      <c r="K1702" s="33" t="s">
        <v>6934</v>
      </c>
      <c r="L1702" s="33" t="s">
        <v>6927</v>
      </c>
      <c r="M1702" s="33" t="s">
        <v>3416</v>
      </c>
      <c r="N1702" s="33" t="s">
        <v>10224</v>
      </c>
      <c r="O1702" s="33" t="s">
        <v>3386</v>
      </c>
      <c r="P1702" s="33" t="s">
        <v>438</v>
      </c>
      <c r="Q1702" s="33" t="s">
        <v>8175</v>
      </c>
      <c r="R1702" s="33" t="s">
        <v>67</v>
      </c>
      <c r="U1702" s="39" t="s">
        <v>3399</v>
      </c>
    </row>
    <row r="1703" spans="1:21" x14ac:dyDescent="0.35">
      <c r="A1703" s="33">
        <v>802765</v>
      </c>
      <c r="B1703" s="33" t="s">
        <v>2043</v>
      </c>
      <c r="C1703" s="33">
        <v>1416780</v>
      </c>
      <c r="D1703" s="33" t="s">
        <v>2043</v>
      </c>
      <c r="E1703" s="33" t="s">
        <v>10225</v>
      </c>
      <c r="F1703" s="33" t="s">
        <v>3389</v>
      </c>
      <c r="G1703" s="33" t="s">
        <v>3488</v>
      </c>
      <c r="H1703" t="s">
        <v>10226</v>
      </c>
      <c r="I1703" s="2">
        <v>243328441</v>
      </c>
      <c r="J1703" s="33" t="s">
        <v>10227</v>
      </c>
      <c r="K1703" s="33" t="s">
        <v>6857</v>
      </c>
      <c r="L1703" s="33" t="s">
        <v>3405</v>
      </c>
      <c r="M1703" s="33" t="s">
        <v>3405</v>
      </c>
      <c r="N1703" s="33" t="s">
        <v>10228</v>
      </c>
      <c r="O1703" s="33" t="s">
        <v>3386</v>
      </c>
      <c r="P1703" s="33" t="s">
        <v>467</v>
      </c>
      <c r="Q1703" s="33" t="s">
        <v>8175</v>
      </c>
      <c r="R1703" s="33" t="s">
        <v>8056</v>
      </c>
      <c r="U1703" s="39" t="s">
        <v>3399</v>
      </c>
    </row>
    <row r="1704" spans="1:21" x14ac:dyDescent="0.35">
      <c r="A1704" s="33">
        <v>802766</v>
      </c>
      <c r="B1704" s="33" t="s">
        <v>1873</v>
      </c>
      <c r="C1704" s="33">
        <v>111399</v>
      </c>
      <c r="D1704" s="33" t="s">
        <v>1873</v>
      </c>
      <c r="E1704" s="33" t="s">
        <v>10229</v>
      </c>
      <c r="F1704" s="33" t="s">
        <v>3389</v>
      </c>
      <c r="G1704" s="33" t="s">
        <v>3488</v>
      </c>
      <c r="H1704" t="s">
        <v>10230</v>
      </c>
      <c r="I1704" s="2">
        <v>231209920</v>
      </c>
      <c r="J1704" s="33" t="s">
        <v>10231</v>
      </c>
      <c r="K1704" s="33" t="s">
        <v>6081</v>
      </c>
      <c r="L1704" s="33" t="s">
        <v>6078</v>
      </c>
      <c r="M1704" s="33" t="s">
        <v>115</v>
      </c>
      <c r="N1704" s="33" t="s">
        <v>10232</v>
      </c>
      <c r="O1704" s="33" t="s">
        <v>5707</v>
      </c>
      <c r="P1704" s="33" t="s">
        <v>115</v>
      </c>
      <c r="Q1704" s="33" t="s">
        <v>8175</v>
      </c>
      <c r="R1704" s="33" t="s">
        <v>8056</v>
      </c>
      <c r="U1704" s="39" t="s">
        <v>3399</v>
      </c>
    </row>
    <row r="1705" spans="1:21" x14ac:dyDescent="0.35">
      <c r="A1705" s="33">
        <v>802767</v>
      </c>
      <c r="B1705" s="33" t="s">
        <v>1933</v>
      </c>
      <c r="C1705" s="33">
        <v>1309333</v>
      </c>
      <c r="D1705" s="33" t="s">
        <v>1933</v>
      </c>
      <c r="E1705" s="33" t="s">
        <v>10233</v>
      </c>
      <c r="F1705" s="33" t="s">
        <v>3389</v>
      </c>
      <c r="G1705" s="33" t="s">
        <v>3488</v>
      </c>
      <c r="H1705" t="s">
        <v>10234</v>
      </c>
      <c r="I1705" s="2">
        <v>255862306</v>
      </c>
      <c r="J1705" s="33" t="s">
        <v>10235</v>
      </c>
      <c r="K1705" s="33" t="s">
        <v>4478</v>
      </c>
      <c r="L1705" s="33" t="s">
        <v>4479</v>
      </c>
      <c r="M1705" s="33" t="s">
        <v>131</v>
      </c>
      <c r="N1705" s="33" t="s">
        <v>10236</v>
      </c>
      <c r="O1705" s="33" t="s">
        <v>3377</v>
      </c>
      <c r="P1705" s="33" t="s">
        <v>132</v>
      </c>
      <c r="Q1705" s="33" t="s">
        <v>8175</v>
      </c>
      <c r="R1705" s="33" t="s">
        <v>8056</v>
      </c>
      <c r="U1705" s="39" t="s">
        <v>3399</v>
      </c>
    </row>
    <row r="1706" spans="1:21" x14ac:dyDescent="0.35">
      <c r="A1706" s="33">
        <v>802769</v>
      </c>
      <c r="B1706" s="33" t="s">
        <v>2033</v>
      </c>
      <c r="C1706" s="33">
        <v>605203</v>
      </c>
      <c r="D1706" s="33" t="s">
        <v>2033</v>
      </c>
      <c r="E1706" s="33" t="s">
        <v>10237</v>
      </c>
      <c r="F1706" s="33" t="s">
        <v>3389</v>
      </c>
      <c r="G1706" s="33" t="s">
        <v>3488</v>
      </c>
      <c r="H1706" t="s">
        <v>10238</v>
      </c>
      <c r="I1706" s="2">
        <v>233428926</v>
      </c>
      <c r="J1706" s="33" t="s">
        <v>10239</v>
      </c>
      <c r="K1706" s="33" t="s">
        <v>6218</v>
      </c>
      <c r="L1706" s="33" t="s">
        <v>6219</v>
      </c>
      <c r="M1706" s="33" t="s">
        <v>117</v>
      </c>
      <c r="N1706" s="33" t="s">
        <v>10240</v>
      </c>
      <c r="O1706" s="33" t="s">
        <v>5707</v>
      </c>
      <c r="P1706" s="33" t="s">
        <v>117</v>
      </c>
      <c r="Q1706" s="33" t="s">
        <v>8175</v>
      </c>
      <c r="R1706" s="33" t="s">
        <v>8056</v>
      </c>
      <c r="U1706" s="39" t="s">
        <v>3399</v>
      </c>
    </row>
    <row r="1707" spans="1:21" x14ac:dyDescent="0.35">
      <c r="A1707" s="33">
        <v>802770</v>
      </c>
      <c r="B1707" s="33" t="s">
        <v>1575</v>
      </c>
      <c r="C1707" s="33">
        <v>1803009</v>
      </c>
      <c r="D1707" s="33" t="s">
        <v>1575</v>
      </c>
      <c r="E1707" s="33" t="s">
        <v>10241</v>
      </c>
      <c r="F1707" s="33" t="s">
        <v>3389</v>
      </c>
      <c r="G1707" s="33" t="s">
        <v>3488</v>
      </c>
      <c r="H1707" t="s">
        <v>10242</v>
      </c>
      <c r="I1707" s="2">
        <v>232381193</v>
      </c>
      <c r="J1707" s="33" t="s">
        <v>10243</v>
      </c>
      <c r="K1707" s="33" t="s">
        <v>6402</v>
      </c>
      <c r="L1707" s="33" t="s">
        <v>6399</v>
      </c>
      <c r="M1707" s="33" t="s">
        <v>120</v>
      </c>
      <c r="N1707" s="33" t="s">
        <v>10244</v>
      </c>
      <c r="O1707" s="33" t="s">
        <v>5707</v>
      </c>
      <c r="P1707" s="33" t="s">
        <v>120</v>
      </c>
      <c r="Q1707" s="33" t="s">
        <v>8175</v>
      </c>
      <c r="R1707" s="33" t="s">
        <v>8056</v>
      </c>
      <c r="U1707" s="39" t="s">
        <v>3399</v>
      </c>
    </row>
    <row r="1708" spans="1:21" x14ac:dyDescent="0.35">
      <c r="A1708" s="33">
        <v>802771</v>
      </c>
      <c r="B1708" s="33" t="s">
        <v>1595</v>
      </c>
      <c r="C1708" s="33">
        <v>1823438</v>
      </c>
      <c r="D1708" s="33" t="s">
        <v>1595</v>
      </c>
      <c r="E1708" s="33" t="s">
        <v>10245</v>
      </c>
      <c r="F1708" s="33" t="s">
        <v>3389</v>
      </c>
      <c r="G1708" s="33" t="s">
        <v>3488</v>
      </c>
      <c r="H1708" t="s">
        <v>10246</v>
      </c>
      <c r="I1708" s="2">
        <v>232468078</v>
      </c>
      <c r="J1708" s="33" t="s">
        <v>10247</v>
      </c>
      <c r="K1708" s="33" t="s">
        <v>5923</v>
      </c>
      <c r="L1708" s="33" t="s">
        <v>120</v>
      </c>
      <c r="M1708" s="33" t="s">
        <v>120</v>
      </c>
      <c r="N1708" s="33" t="s">
        <v>10248</v>
      </c>
      <c r="O1708" s="33" t="s">
        <v>5707</v>
      </c>
      <c r="P1708" s="33" t="s">
        <v>120</v>
      </c>
      <c r="Q1708" s="33" t="s">
        <v>8175</v>
      </c>
      <c r="R1708" s="33" t="s">
        <v>8056</v>
      </c>
      <c r="U1708" s="39" t="s">
        <v>3399</v>
      </c>
    </row>
    <row r="1709" spans="1:21" x14ac:dyDescent="0.35">
      <c r="A1709" s="33">
        <v>802772</v>
      </c>
      <c r="B1709" s="33" t="s">
        <v>2041</v>
      </c>
      <c r="C1709" s="33">
        <v>607133</v>
      </c>
      <c r="D1709" s="33" t="s">
        <v>2041</v>
      </c>
      <c r="E1709" s="33" t="s">
        <v>10249</v>
      </c>
      <c r="F1709" s="33" t="s">
        <v>3389</v>
      </c>
      <c r="G1709" s="33" t="s">
        <v>3488</v>
      </c>
      <c r="H1709" t="s">
        <v>10250</v>
      </c>
      <c r="I1709" s="2">
        <v>239991649</v>
      </c>
      <c r="J1709" s="33" t="s">
        <v>10251</v>
      </c>
      <c r="K1709" s="33" t="s">
        <v>6245</v>
      </c>
      <c r="L1709" s="33" t="s">
        <v>6242</v>
      </c>
      <c r="M1709" s="33" t="s">
        <v>117</v>
      </c>
      <c r="N1709" s="33" t="s">
        <v>10252</v>
      </c>
      <c r="O1709" s="33" t="s">
        <v>5707</v>
      </c>
      <c r="P1709" s="33" t="s">
        <v>117</v>
      </c>
      <c r="Q1709" s="33" t="s">
        <v>8175</v>
      </c>
      <c r="R1709" s="33" t="s">
        <v>8056</v>
      </c>
      <c r="U1709" s="39" t="s">
        <v>3399</v>
      </c>
    </row>
    <row r="1710" spans="1:21" x14ac:dyDescent="0.35">
      <c r="A1710" s="33">
        <v>802773</v>
      </c>
      <c r="B1710" s="33" t="s">
        <v>2199</v>
      </c>
      <c r="C1710" s="33">
        <v>1506743</v>
      </c>
      <c r="D1710" s="33" t="s">
        <v>2199</v>
      </c>
      <c r="E1710" s="33" t="s">
        <v>10253</v>
      </c>
      <c r="F1710" s="33" t="s">
        <v>3389</v>
      </c>
      <c r="G1710" s="33" t="s">
        <v>3488</v>
      </c>
      <c r="H1710" t="s">
        <v>10254</v>
      </c>
      <c r="I1710" s="2">
        <v>212800600</v>
      </c>
      <c r="J1710" s="33" t="s">
        <v>10255</v>
      </c>
      <c r="K1710" s="33" t="s">
        <v>7094</v>
      </c>
      <c r="L1710" s="33" t="s">
        <v>7041</v>
      </c>
      <c r="M1710" s="33" t="s">
        <v>3394</v>
      </c>
      <c r="N1710" s="33" t="s">
        <v>10256</v>
      </c>
      <c r="O1710" s="33" t="s">
        <v>3386</v>
      </c>
      <c r="P1710" s="33" t="s">
        <v>584</v>
      </c>
      <c r="Q1710" s="33" t="s">
        <v>8175</v>
      </c>
      <c r="R1710" s="33" t="s">
        <v>67</v>
      </c>
      <c r="U1710" s="39" t="s">
        <v>3399</v>
      </c>
    </row>
    <row r="1711" spans="1:21" x14ac:dyDescent="0.35">
      <c r="A1711" s="33">
        <v>802774</v>
      </c>
      <c r="B1711" s="33" t="s">
        <v>1798</v>
      </c>
      <c r="C1711" s="33">
        <v>1011251</v>
      </c>
      <c r="D1711" s="33" t="s">
        <v>1798</v>
      </c>
      <c r="E1711" s="33" t="s">
        <v>10257</v>
      </c>
      <c r="F1711" s="33" t="s">
        <v>3389</v>
      </c>
      <c r="G1711" s="33" t="s">
        <v>3488</v>
      </c>
      <c r="H1711" t="s">
        <v>10258</v>
      </c>
      <c r="I1711" s="2">
        <v>262182107</v>
      </c>
      <c r="J1711" s="33" t="s">
        <v>10259</v>
      </c>
      <c r="K1711" s="33" t="s">
        <v>6739</v>
      </c>
      <c r="L1711" s="33" t="s">
        <v>6740</v>
      </c>
      <c r="M1711" s="33" t="s">
        <v>119</v>
      </c>
      <c r="N1711" s="33" t="s">
        <v>10260</v>
      </c>
      <c r="O1711" s="33" t="s">
        <v>3386</v>
      </c>
      <c r="P1711" s="33" t="s">
        <v>125</v>
      </c>
      <c r="Q1711" s="33" t="s">
        <v>8175</v>
      </c>
      <c r="R1711" s="33" t="s">
        <v>67</v>
      </c>
      <c r="U1711" s="39" t="s">
        <v>3399</v>
      </c>
    </row>
    <row r="1712" spans="1:21" x14ac:dyDescent="0.35">
      <c r="A1712" s="33">
        <v>802775</v>
      </c>
      <c r="B1712" s="33" t="s">
        <v>1278</v>
      </c>
      <c r="C1712" s="33">
        <v>505774</v>
      </c>
      <c r="D1712" s="33" t="s">
        <v>1278</v>
      </c>
      <c r="E1712" s="33" t="s">
        <v>10261</v>
      </c>
      <c r="F1712" s="33" t="s">
        <v>3389</v>
      </c>
      <c r="G1712" s="33" t="s">
        <v>3488</v>
      </c>
      <c r="H1712" t="s">
        <v>10262</v>
      </c>
      <c r="I1712" s="2">
        <v>277202533</v>
      </c>
      <c r="J1712" s="33" t="s">
        <v>10263</v>
      </c>
      <c r="K1712" s="33" t="s">
        <v>5996</v>
      </c>
      <c r="L1712" s="33" t="s">
        <v>5997</v>
      </c>
      <c r="M1712" s="33" t="s">
        <v>297</v>
      </c>
      <c r="N1712" s="33" t="s">
        <v>10264</v>
      </c>
      <c r="O1712" s="33" t="s">
        <v>5707</v>
      </c>
      <c r="P1712" s="33" t="s">
        <v>297</v>
      </c>
      <c r="Q1712" s="33" t="s">
        <v>8175</v>
      </c>
      <c r="R1712" s="33" t="s">
        <v>8056</v>
      </c>
      <c r="U1712" s="39" t="s">
        <v>3399</v>
      </c>
    </row>
    <row r="1713" spans="1:21" x14ac:dyDescent="0.35">
      <c r="A1713" s="33">
        <v>802777</v>
      </c>
      <c r="B1713" s="33" t="s">
        <v>1249</v>
      </c>
      <c r="C1713" s="33">
        <v>705936</v>
      </c>
      <c r="D1713" s="33" t="s">
        <v>1249</v>
      </c>
      <c r="E1713" s="33" t="s">
        <v>10265</v>
      </c>
      <c r="F1713" s="33" t="s">
        <v>3389</v>
      </c>
      <c r="G1713" s="33" t="s">
        <v>3488</v>
      </c>
      <c r="H1713" t="s">
        <v>10266</v>
      </c>
      <c r="I1713" s="2">
        <v>266759100</v>
      </c>
      <c r="J1713" s="33" t="s">
        <v>10267</v>
      </c>
      <c r="K1713" s="33" t="s">
        <v>3822</v>
      </c>
      <c r="L1713" s="33" t="s">
        <v>3501</v>
      </c>
      <c r="M1713" s="33" t="s">
        <v>3501</v>
      </c>
      <c r="N1713" s="33" t="s">
        <v>10268</v>
      </c>
      <c r="O1713" s="33" t="s">
        <v>3495</v>
      </c>
      <c r="P1713" s="33" t="s">
        <v>149</v>
      </c>
      <c r="Q1713" s="33" t="s">
        <v>8175</v>
      </c>
      <c r="R1713" s="33" t="s">
        <v>8056</v>
      </c>
      <c r="U1713" s="39" t="s">
        <v>3399</v>
      </c>
    </row>
    <row r="1714" spans="1:21" x14ac:dyDescent="0.35">
      <c r="A1714" s="33">
        <v>802778</v>
      </c>
      <c r="B1714" s="33" t="s">
        <v>1073</v>
      </c>
      <c r="C1714" s="33">
        <v>912382</v>
      </c>
      <c r="D1714" s="33" t="s">
        <v>1073</v>
      </c>
      <c r="E1714" s="33" t="s">
        <v>10269</v>
      </c>
      <c r="F1714" s="33" t="s">
        <v>3389</v>
      </c>
      <c r="G1714" s="33" t="s">
        <v>3488</v>
      </c>
      <c r="H1714" t="s">
        <v>10270</v>
      </c>
      <c r="I1714" s="2">
        <v>238310270</v>
      </c>
      <c r="J1714" s="33" t="s">
        <v>10271</v>
      </c>
      <c r="K1714" s="33" t="s">
        <v>6512</v>
      </c>
      <c r="L1714" s="33" t="s">
        <v>6511</v>
      </c>
      <c r="M1714" s="33" t="s">
        <v>118</v>
      </c>
      <c r="N1714" s="33" t="s">
        <v>10272</v>
      </c>
      <c r="O1714" s="33" t="s">
        <v>5707</v>
      </c>
      <c r="P1714" s="33" t="s">
        <v>118</v>
      </c>
      <c r="Q1714" s="33" t="s">
        <v>8175</v>
      </c>
      <c r="R1714" s="33" t="s">
        <v>8056</v>
      </c>
      <c r="U1714" s="39" t="s">
        <v>3399</v>
      </c>
    </row>
    <row r="1715" spans="1:21" x14ac:dyDescent="0.35">
      <c r="A1715" s="33">
        <v>802779</v>
      </c>
      <c r="B1715" s="33" t="s">
        <v>1614</v>
      </c>
      <c r="C1715" s="33">
        <v>1823825</v>
      </c>
      <c r="D1715" s="33" t="s">
        <v>1614</v>
      </c>
      <c r="E1715" s="33" t="s">
        <v>10273</v>
      </c>
      <c r="F1715" s="33" t="s">
        <v>3389</v>
      </c>
      <c r="G1715" s="33" t="s">
        <v>3488</v>
      </c>
      <c r="H1715" t="s">
        <v>10274</v>
      </c>
      <c r="I1715" s="2">
        <v>232990200</v>
      </c>
      <c r="J1715" s="33" t="s">
        <v>10275</v>
      </c>
      <c r="K1715" s="33" t="s">
        <v>5923</v>
      </c>
      <c r="L1715" s="33" t="s">
        <v>120</v>
      </c>
      <c r="M1715" s="33" t="s">
        <v>120</v>
      </c>
      <c r="N1715" s="33" t="s">
        <v>10276</v>
      </c>
      <c r="O1715" s="33" t="s">
        <v>5707</v>
      </c>
      <c r="P1715" s="33" t="s">
        <v>120</v>
      </c>
      <c r="Q1715" s="33" t="s">
        <v>8175</v>
      </c>
      <c r="R1715" s="33" t="s">
        <v>67</v>
      </c>
      <c r="U1715" s="39" t="s">
        <v>3399</v>
      </c>
    </row>
    <row r="1716" spans="1:21" x14ac:dyDescent="0.35">
      <c r="A1716" s="33">
        <v>802780</v>
      </c>
      <c r="B1716" s="33" t="s">
        <v>2049</v>
      </c>
      <c r="C1716" s="33">
        <v>603155</v>
      </c>
      <c r="D1716" s="33" t="s">
        <v>2049</v>
      </c>
      <c r="E1716" s="33" t="s">
        <v>10277</v>
      </c>
      <c r="F1716" s="33" t="s">
        <v>3389</v>
      </c>
      <c r="G1716" s="33" t="s">
        <v>3488</v>
      </c>
      <c r="H1716" t="s">
        <v>10278</v>
      </c>
      <c r="I1716" s="2">
        <v>239497400</v>
      </c>
      <c r="J1716" s="33" t="s">
        <v>10279</v>
      </c>
      <c r="K1716" s="33" t="s">
        <v>6191</v>
      </c>
      <c r="L1716" s="33" t="s">
        <v>117</v>
      </c>
      <c r="M1716" s="33" t="s">
        <v>117</v>
      </c>
      <c r="N1716" s="33" t="s">
        <v>10280</v>
      </c>
      <c r="O1716" s="33" t="s">
        <v>5707</v>
      </c>
      <c r="P1716" s="33" t="s">
        <v>117</v>
      </c>
      <c r="Q1716" s="33" t="s">
        <v>8175</v>
      </c>
      <c r="R1716" s="33" t="s">
        <v>67</v>
      </c>
      <c r="U1716" s="39" t="s">
        <v>3399</v>
      </c>
    </row>
    <row r="1717" spans="1:21" x14ac:dyDescent="0.35">
      <c r="A1717" s="33">
        <v>802781</v>
      </c>
      <c r="B1717" s="33" t="s">
        <v>2265</v>
      </c>
      <c r="C1717" s="33">
        <v>1106587</v>
      </c>
      <c r="D1717" s="33" t="s">
        <v>2265</v>
      </c>
      <c r="E1717" s="33" t="s">
        <v>10281</v>
      </c>
      <c r="F1717" s="33" t="s">
        <v>3389</v>
      </c>
      <c r="G1717" s="33" t="s">
        <v>3488</v>
      </c>
      <c r="H1717" t="s">
        <v>10282</v>
      </c>
      <c r="I1717" s="2">
        <v>213942426</v>
      </c>
      <c r="J1717" s="33" t="s">
        <v>10283</v>
      </c>
      <c r="K1717" s="33" t="s">
        <v>6688</v>
      </c>
      <c r="L1717" s="33" t="s">
        <v>3416</v>
      </c>
      <c r="M1717" s="33" t="s">
        <v>3416</v>
      </c>
      <c r="N1717" s="33" t="s">
        <v>10284</v>
      </c>
      <c r="O1717" s="33" t="s">
        <v>3386</v>
      </c>
      <c r="P1717" s="33" t="s">
        <v>497</v>
      </c>
      <c r="Q1717" s="33" t="s">
        <v>8175</v>
      </c>
      <c r="R1717" s="33" t="s">
        <v>67</v>
      </c>
      <c r="U1717" s="39" t="s">
        <v>3399</v>
      </c>
    </row>
    <row r="1718" spans="1:21" x14ac:dyDescent="0.35">
      <c r="A1718" s="33">
        <v>802782</v>
      </c>
      <c r="B1718" s="33" t="s">
        <v>2203</v>
      </c>
      <c r="C1718" s="33">
        <v>1503545</v>
      </c>
      <c r="D1718" s="33" t="s">
        <v>2203</v>
      </c>
      <c r="E1718" s="33" t="s">
        <v>10285</v>
      </c>
      <c r="F1718" s="33" t="s">
        <v>3389</v>
      </c>
      <c r="G1718" s="33" t="s">
        <v>3488</v>
      </c>
      <c r="H1718" t="s">
        <v>10286</v>
      </c>
      <c r="I1718" s="2">
        <v>212739280</v>
      </c>
      <c r="J1718" s="33" t="s">
        <v>10287</v>
      </c>
      <c r="K1718" s="33" t="s">
        <v>7066</v>
      </c>
      <c r="L1718" s="33" t="s">
        <v>6700</v>
      </c>
      <c r="M1718" s="33" t="s">
        <v>3394</v>
      </c>
      <c r="N1718" s="33" t="s">
        <v>10288</v>
      </c>
      <c r="O1718" s="33" t="s">
        <v>3386</v>
      </c>
      <c r="P1718" s="33" t="s">
        <v>584</v>
      </c>
      <c r="Q1718" s="33" t="s">
        <v>8175</v>
      </c>
      <c r="R1718" s="33" t="s">
        <v>8056</v>
      </c>
      <c r="U1718" s="39" t="s">
        <v>3399</v>
      </c>
    </row>
    <row r="1719" spans="1:21" x14ac:dyDescent="0.35">
      <c r="A1719" s="33">
        <v>802783</v>
      </c>
      <c r="B1719" s="33" t="s">
        <v>1590</v>
      </c>
      <c r="C1719" s="33">
        <v>203744</v>
      </c>
      <c r="D1719" s="33" t="s">
        <v>1590</v>
      </c>
      <c r="E1719" s="33" t="s">
        <v>10289</v>
      </c>
      <c r="F1719" s="33" t="s">
        <v>3389</v>
      </c>
      <c r="G1719" s="33" t="s">
        <v>3488</v>
      </c>
      <c r="H1719" t="s">
        <v>10290</v>
      </c>
      <c r="I1719" s="2">
        <v>284480060</v>
      </c>
      <c r="J1719" s="33" t="s">
        <v>3615</v>
      </c>
      <c r="K1719" s="33" t="s">
        <v>3491</v>
      </c>
      <c r="L1719" s="33" t="s">
        <v>3492</v>
      </c>
      <c r="M1719" s="33" t="s">
        <v>3493</v>
      </c>
      <c r="N1719" s="33" t="s">
        <v>10291</v>
      </c>
      <c r="O1719" s="33" t="s">
        <v>3495</v>
      </c>
      <c r="P1719" s="33" t="s">
        <v>201</v>
      </c>
      <c r="Q1719" s="33" t="s">
        <v>8175</v>
      </c>
      <c r="R1719" s="33" t="s">
        <v>8056</v>
      </c>
      <c r="U1719" s="39" t="s">
        <v>3399</v>
      </c>
    </row>
    <row r="1720" spans="1:21" x14ac:dyDescent="0.35">
      <c r="A1720" s="33">
        <v>802785</v>
      </c>
      <c r="B1720" s="33" t="s">
        <v>1301</v>
      </c>
      <c r="C1720" s="33">
        <v>503417</v>
      </c>
      <c r="D1720" s="33" t="s">
        <v>1301</v>
      </c>
      <c r="E1720" s="33" t="s">
        <v>10292</v>
      </c>
      <c r="F1720" s="33" t="s">
        <v>3389</v>
      </c>
      <c r="G1720" s="33" t="s">
        <v>3488</v>
      </c>
      <c r="H1720" t="s">
        <v>10293</v>
      </c>
      <c r="I1720" s="2">
        <v>275320090</v>
      </c>
      <c r="J1720" s="33" t="s">
        <v>10294</v>
      </c>
      <c r="K1720" s="33" t="s">
        <v>5963</v>
      </c>
      <c r="L1720" s="33" t="s">
        <v>5964</v>
      </c>
      <c r="M1720" s="33" t="s">
        <v>297</v>
      </c>
      <c r="N1720" s="33" t="s">
        <v>10295</v>
      </c>
      <c r="O1720" s="33" t="s">
        <v>5707</v>
      </c>
      <c r="P1720" s="33" t="s">
        <v>297</v>
      </c>
      <c r="Q1720" s="33" t="s">
        <v>8175</v>
      </c>
      <c r="R1720" s="33" t="s">
        <v>67</v>
      </c>
      <c r="U1720" s="39" t="s">
        <v>3399</v>
      </c>
    </row>
    <row r="1721" spans="1:21" x14ac:dyDescent="0.35">
      <c r="A1721" s="33">
        <v>802786</v>
      </c>
      <c r="B1721" s="33" t="s">
        <v>2269</v>
      </c>
      <c r="C1721" s="33">
        <v>1106902</v>
      </c>
      <c r="D1721" s="33" t="s">
        <v>2269</v>
      </c>
      <c r="E1721" s="33" t="s">
        <v>10296</v>
      </c>
      <c r="F1721" s="33" t="s">
        <v>3389</v>
      </c>
      <c r="G1721" s="33" t="s">
        <v>3488</v>
      </c>
      <c r="H1721" t="s">
        <v>10297</v>
      </c>
      <c r="I1721" s="2">
        <v>218414050</v>
      </c>
      <c r="J1721" s="33" t="s">
        <v>10298</v>
      </c>
      <c r="K1721" s="33" t="s">
        <v>6688</v>
      </c>
      <c r="L1721" s="33" t="s">
        <v>3416</v>
      </c>
      <c r="M1721" s="33" t="s">
        <v>3416</v>
      </c>
      <c r="N1721" s="33" t="s">
        <v>10299</v>
      </c>
      <c r="O1721" s="33" t="s">
        <v>3386</v>
      </c>
      <c r="P1721" s="33" t="s">
        <v>497</v>
      </c>
      <c r="Q1721" s="33" t="s">
        <v>8175</v>
      </c>
      <c r="R1721" s="33" t="s">
        <v>8056</v>
      </c>
      <c r="U1721" s="39" t="s">
        <v>3399</v>
      </c>
    </row>
    <row r="1722" spans="1:21" x14ac:dyDescent="0.35">
      <c r="A1722" s="33">
        <v>802788</v>
      </c>
      <c r="B1722" s="33" t="s">
        <v>1886</v>
      </c>
      <c r="C1722" s="33">
        <v>105010</v>
      </c>
      <c r="D1722" s="33" t="s">
        <v>1886</v>
      </c>
      <c r="E1722" s="33" t="s">
        <v>10300</v>
      </c>
      <c r="F1722" s="33" t="s">
        <v>3389</v>
      </c>
      <c r="G1722" s="33" t="s">
        <v>3488</v>
      </c>
      <c r="H1722" t="s">
        <v>10301</v>
      </c>
      <c r="I1722" s="2">
        <v>234373060</v>
      </c>
      <c r="J1722" s="33" t="s">
        <v>10302</v>
      </c>
      <c r="K1722" s="33" t="s">
        <v>5714</v>
      </c>
      <c r="L1722" s="33" t="s">
        <v>115</v>
      </c>
      <c r="M1722" s="33" t="s">
        <v>115</v>
      </c>
      <c r="N1722" s="33" t="s">
        <v>10303</v>
      </c>
      <c r="O1722" s="33" t="s">
        <v>5707</v>
      </c>
      <c r="P1722" s="33" t="s">
        <v>115</v>
      </c>
      <c r="Q1722" s="33" t="s">
        <v>8175</v>
      </c>
      <c r="R1722" s="33" t="s">
        <v>8056</v>
      </c>
      <c r="U1722" s="39" t="s">
        <v>3399</v>
      </c>
    </row>
    <row r="1723" spans="1:21" x14ac:dyDescent="0.35">
      <c r="A1723" s="33">
        <v>802789</v>
      </c>
      <c r="B1723" s="33" t="s">
        <v>2275</v>
      </c>
      <c r="C1723" s="33">
        <v>302197</v>
      </c>
      <c r="D1723" s="33" t="s">
        <v>2275</v>
      </c>
      <c r="E1723" s="33" t="s">
        <v>10304</v>
      </c>
      <c r="F1723" s="33" t="s">
        <v>3389</v>
      </c>
      <c r="G1723" s="33" t="s">
        <v>3488</v>
      </c>
      <c r="H1723" t="s">
        <v>10305</v>
      </c>
      <c r="I1723" s="2"/>
      <c r="J1723" s="33" t="s">
        <v>10306</v>
      </c>
      <c r="K1723" s="33" t="s">
        <v>4188</v>
      </c>
      <c r="L1723" s="33" t="s">
        <v>4189</v>
      </c>
      <c r="M1723" s="33" t="s">
        <v>128</v>
      </c>
      <c r="N1723" s="33" t="s">
        <v>10307</v>
      </c>
      <c r="O1723" s="33" t="s">
        <v>3377</v>
      </c>
      <c r="P1723" s="33" t="s">
        <v>128</v>
      </c>
      <c r="Q1723" s="33" t="s">
        <v>8175</v>
      </c>
      <c r="R1723" s="33" t="s">
        <v>8056</v>
      </c>
      <c r="U1723" s="39" t="s">
        <v>3399</v>
      </c>
    </row>
    <row r="1724" spans="1:21" x14ac:dyDescent="0.35">
      <c r="A1724" s="33">
        <v>802790</v>
      </c>
      <c r="B1724" s="33" t="s">
        <v>2279</v>
      </c>
      <c r="C1724" s="33">
        <v>303032</v>
      </c>
      <c r="D1724" s="33" t="s">
        <v>2279</v>
      </c>
      <c r="E1724" s="33" t="s">
        <v>10308</v>
      </c>
      <c r="F1724" s="33" t="s">
        <v>3389</v>
      </c>
      <c r="G1724" s="33" t="s">
        <v>3488</v>
      </c>
      <c r="H1724" t="s">
        <v>10309</v>
      </c>
      <c r="I1724" s="2">
        <v>253203860</v>
      </c>
      <c r="J1724" s="33" t="s">
        <v>10310</v>
      </c>
      <c r="K1724" s="33" t="s">
        <v>4197</v>
      </c>
      <c r="L1724" s="33" t="s">
        <v>128</v>
      </c>
      <c r="M1724" s="33" t="s">
        <v>128</v>
      </c>
      <c r="N1724" s="33" t="s">
        <v>10311</v>
      </c>
      <c r="O1724" s="33" t="s">
        <v>3377</v>
      </c>
      <c r="P1724" s="33" t="s">
        <v>128</v>
      </c>
      <c r="Q1724" s="33" t="s">
        <v>8175</v>
      </c>
      <c r="R1724" s="33" t="s">
        <v>8056</v>
      </c>
      <c r="U1724" s="39" t="s">
        <v>3399</v>
      </c>
    </row>
    <row r="1725" spans="1:21" x14ac:dyDescent="0.35">
      <c r="A1725" s="33">
        <v>802791</v>
      </c>
      <c r="B1725" s="33" t="s">
        <v>1634</v>
      </c>
      <c r="C1725" s="33">
        <v>1816289</v>
      </c>
      <c r="D1725" s="33" t="s">
        <v>1634</v>
      </c>
      <c r="E1725" s="33" t="s">
        <v>10312</v>
      </c>
      <c r="F1725" s="33" t="s">
        <v>3389</v>
      </c>
      <c r="G1725" s="33" t="s">
        <v>3488</v>
      </c>
      <c r="H1725" t="s">
        <v>10313</v>
      </c>
      <c r="I1725" s="2">
        <v>232700040</v>
      </c>
      <c r="J1725" s="33" t="s">
        <v>10314</v>
      </c>
      <c r="K1725" s="33" t="s">
        <v>10315</v>
      </c>
      <c r="L1725" s="33" t="s">
        <v>5861</v>
      </c>
      <c r="M1725" s="33" t="s">
        <v>120</v>
      </c>
      <c r="N1725" s="33" t="s">
        <v>10316</v>
      </c>
      <c r="O1725" s="33" t="s">
        <v>5707</v>
      </c>
      <c r="P1725" s="33" t="s">
        <v>120</v>
      </c>
      <c r="Q1725" s="33" t="s">
        <v>8175</v>
      </c>
      <c r="R1725" s="33" t="s">
        <v>8056</v>
      </c>
      <c r="U1725" s="39" t="s">
        <v>3399</v>
      </c>
    </row>
    <row r="1726" spans="1:21" x14ac:dyDescent="0.35">
      <c r="A1726" s="33">
        <v>802792</v>
      </c>
      <c r="B1726" s="33" t="s">
        <v>1607</v>
      </c>
      <c r="C1726" s="33">
        <v>1703147</v>
      </c>
      <c r="D1726" s="33" t="s">
        <v>1607</v>
      </c>
      <c r="E1726" s="33" t="s">
        <v>10317</v>
      </c>
      <c r="F1726" s="33" t="s">
        <v>3389</v>
      </c>
      <c r="G1726" s="33" t="s">
        <v>3488</v>
      </c>
      <c r="H1726" t="s">
        <v>10318</v>
      </c>
      <c r="I1726" s="2">
        <v>276340420</v>
      </c>
      <c r="J1726" s="33" t="s">
        <v>10319</v>
      </c>
      <c r="K1726" s="33" t="s">
        <v>4234</v>
      </c>
      <c r="L1726" s="33" t="s">
        <v>4230</v>
      </c>
      <c r="M1726" s="33" t="s">
        <v>4231</v>
      </c>
      <c r="N1726" s="33" t="s">
        <v>10320</v>
      </c>
      <c r="O1726" s="33" t="s">
        <v>3377</v>
      </c>
      <c r="P1726" s="33" t="s">
        <v>813</v>
      </c>
      <c r="Q1726" s="33" t="s">
        <v>8175</v>
      </c>
      <c r="R1726" s="33" t="s">
        <v>67</v>
      </c>
      <c r="U1726" s="39" t="s">
        <v>3399</v>
      </c>
    </row>
    <row r="1727" spans="1:21" x14ac:dyDescent="0.35">
      <c r="A1727" s="33">
        <v>802793</v>
      </c>
      <c r="B1727" s="33" t="s">
        <v>1945</v>
      </c>
      <c r="C1727" s="33">
        <v>1804244</v>
      </c>
      <c r="D1727" s="33" t="s">
        <v>1945</v>
      </c>
      <c r="E1727" s="33" t="s">
        <v>10321</v>
      </c>
      <c r="F1727" s="33" t="s">
        <v>3389</v>
      </c>
      <c r="G1727" s="33" t="s">
        <v>3488</v>
      </c>
      <c r="H1727" t="s">
        <v>10322</v>
      </c>
      <c r="I1727" s="2">
        <v>255560080</v>
      </c>
      <c r="J1727" s="33" t="s">
        <v>10323</v>
      </c>
      <c r="K1727" s="33" t="s">
        <v>5044</v>
      </c>
      <c r="L1727" s="33" t="s">
        <v>5045</v>
      </c>
      <c r="M1727" s="33" t="s">
        <v>120</v>
      </c>
      <c r="N1727" s="33" t="s">
        <v>10324</v>
      </c>
      <c r="O1727" s="33" t="s">
        <v>3377</v>
      </c>
      <c r="P1727" s="33" t="s">
        <v>132</v>
      </c>
      <c r="Q1727" s="33" t="s">
        <v>8175</v>
      </c>
      <c r="R1727" s="33" t="s">
        <v>67</v>
      </c>
      <c r="U1727" s="39" t="s">
        <v>3399</v>
      </c>
    </row>
    <row r="1728" spans="1:21" x14ac:dyDescent="0.35">
      <c r="A1728" s="33">
        <v>802794</v>
      </c>
      <c r="B1728" s="33" t="s">
        <v>2273</v>
      </c>
      <c r="C1728" s="33">
        <v>1106683</v>
      </c>
      <c r="D1728" s="33" t="s">
        <v>2273</v>
      </c>
      <c r="E1728" s="33" t="s">
        <v>10325</v>
      </c>
      <c r="F1728" s="33" t="s">
        <v>3389</v>
      </c>
      <c r="G1728" s="33" t="s">
        <v>3488</v>
      </c>
      <c r="H1728" t="s">
        <v>10326</v>
      </c>
      <c r="I1728" s="2">
        <v>213515770</v>
      </c>
      <c r="J1728" s="33" t="s">
        <v>10327</v>
      </c>
      <c r="K1728" s="33" t="s">
        <v>6688</v>
      </c>
      <c r="L1728" s="33" t="s">
        <v>3416</v>
      </c>
      <c r="M1728" s="33" t="s">
        <v>3416</v>
      </c>
      <c r="N1728" s="33" t="s">
        <v>10328</v>
      </c>
      <c r="O1728" s="33" t="s">
        <v>3386</v>
      </c>
      <c r="P1728" s="33" t="s">
        <v>497</v>
      </c>
      <c r="Q1728" s="33" t="s">
        <v>8175</v>
      </c>
      <c r="R1728" s="33" t="s">
        <v>8056</v>
      </c>
      <c r="U1728" s="39" t="s">
        <v>3399</v>
      </c>
    </row>
    <row r="1729" spans="1:21" x14ac:dyDescent="0.35">
      <c r="A1729" s="33">
        <v>802795</v>
      </c>
      <c r="B1729" s="33" t="s">
        <v>2406</v>
      </c>
      <c r="C1729" s="33">
        <v>1312454</v>
      </c>
      <c r="D1729" s="33" t="s">
        <v>2406</v>
      </c>
      <c r="E1729" s="33" t="s">
        <v>10329</v>
      </c>
      <c r="F1729" s="33" t="s">
        <v>3389</v>
      </c>
      <c r="G1729" s="33" t="s">
        <v>3488</v>
      </c>
      <c r="H1729" t="s">
        <v>10330</v>
      </c>
      <c r="I1729" s="2">
        <v>222076800</v>
      </c>
      <c r="J1729" s="33" t="s">
        <v>10331</v>
      </c>
      <c r="K1729" s="33" t="s">
        <v>4304</v>
      </c>
      <c r="L1729" s="33" t="s">
        <v>131</v>
      </c>
      <c r="M1729" s="33" t="s">
        <v>131</v>
      </c>
      <c r="N1729" s="33" t="s">
        <v>10332</v>
      </c>
      <c r="O1729" s="33" t="s">
        <v>3377</v>
      </c>
      <c r="P1729" s="33" t="s">
        <v>131</v>
      </c>
      <c r="Q1729" s="33" t="s">
        <v>8175</v>
      </c>
      <c r="R1729" s="33" t="s">
        <v>8056</v>
      </c>
      <c r="U1729" s="39" t="s">
        <v>3399</v>
      </c>
    </row>
    <row r="1730" spans="1:21" x14ac:dyDescent="0.35">
      <c r="A1730" s="33">
        <v>802796</v>
      </c>
      <c r="B1730" s="33" t="s">
        <v>2277</v>
      </c>
      <c r="C1730" s="33">
        <v>1106549</v>
      </c>
      <c r="D1730" s="33" t="s">
        <v>2277</v>
      </c>
      <c r="E1730" s="33" t="s">
        <v>10333</v>
      </c>
      <c r="F1730" s="33" t="s">
        <v>3389</v>
      </c>
      <c r="G1730" s="33" t="s">
        <v>3488</v>
      </c>
      <c r="H1730" t="s">
        <v>10334</v>
      </c>
      <c r="I1730" s="2">
        <v>218540240</v>
      </c>
      <c r="J1730" s="33" t="s">
        <v>10335</v>
      </c>
      <c r="K1730" s="33" t="s">
        <v>6688</v>
      </c>
      <c r="L1730" s="33" t="s">
        <v>3416</v>
      </c>
      <c r="M1730" s="33" t="s">
        <v>3416</v>
      </c>
      <c r="N1730" s="33" t="s">
        <v>10336</v>
      </c>
      <c r="O1730" s="33" t="s">
        <v>3386</v>
      </c>
      <c r="P1730" s="33" t="s">
        <v>497</v>
      </c>
      <c r="Q1730" s="33" t="s">
        <v>8175</v>
      </c>
      <c r="R1730" s="33" t="s">
        <v>8056</v>
      </c>
      <c r="U1730" s="39" t="s">
        <v>3399</v>
      </c>
    </row>
    <row r="1731" spans="1:21" x14ac:dyDescent="0.35">
      <c r="A1731" s="33">
        <v>802797</v>
      </c>
      <c r="B1731" s="33" t="s">
        <v>2407</v>
      </c>
      <c r="C1731" s="33">
        <v>1312887</v>
      </c>
      <c r="D1731" s="33" t="s">
        <v>2407</v>
      </c>
      <c r="E1731" s="33" t="s">
        <v>10337</v>
      </c>
      <c r="F1731" s="33" t="s">
        <v>3389</v>
      </c>
      <c r="G1731" s="33" t="s">
        <v>3488</v>
      </c>
      <c r="H1731" t="s">
        <v>10338</v>
      </c>
      <c r="I1731" s="2">
        <v>222071530</v>
      </c>
      <c r="J1731" s="33" t="s">
        <v>10339</v>
      </c>
      <c r="K1731" s="33" t="s">
        <v>4304</v>
      </c>
      <c r="L1731" s="33" t="s">
        <v>131</v>
      </c>
      <c r="M1731" s="33" t="s">
        <v>131</v>
      </c>
      <c r="N1731" s="33" t="s">
        <v>10340</v>
      </c>
      <c r="O1731" s="33" t="s">
        <v>3377</v>
      </c>
      <c r="P1731" s="33" t="s">
        <v>131</v>
      </c>
      <c r="Q1731" s="33" t="s">
        <v>8175</v>
      </c>
      <c r="R1731" s="33" t="s">
        <v>8056</v>
      </c>
      <c r="U1731" s="39" t="s">
        <v>3399</v>
      </c>
    </row>
    <row r="1732" spans="1:21" x14ac:dyDescent="0.35">
      <c r="A1732" s="33">
        <v>802798</v>
      </c>
      <c r="B1732" s="33" t="s">
        <v>2408</v>
      </c>
      <c r="C1732" s="33">
        <v>1312962</v>
      </c>
      <c r="D1732" s="33" t="s">
        <v>2408</v>
      </c>
      <c r="E1732" s="33" t="s">
        <v>10341</v>
      </c>
      <c r="F1732" s="33" t="s">
        <v>3389</v>
      </c>
      <c r="G1732" s="33" t="s">
        <v>3488</v>
      </c>
      <c r="H1732" t="s">
        <v>10342</v>
      </c>
      <c r="I1732" s="2">
        <v>222074200</v>
      </c>
      <c r="J1732" s="33" t="s">
        <v>10343</v>
      </c>
      <c r="K1732" s="33" t="s">
        <v>4304</v>
      </c>
      <c r="L1732" s="33" t="s">
        <v>131</v>
      </c>
      <c r="M1732" s="33" t="s">
        <v>131</v>
      </c>
      <c r="N1732" s="33" t="s">
        <v>10344</v>
      </c>
      <c r="O1732" s="33" t="s">
        <v>3377</v>
      </c>
      <c r="P1732" s="33" t="s">
        <v>131</v>
      </c>
      <c r="Q1732" s="33" t="s">
        <v>8175</v>
      </c>
      <c r="R1732" s="33" t="s">
        <v>8056</v>
      </c>
      <c r="U1732" s="39" t="s">
        <v>3399</v>
      </c>
    </row>
    <row r="1733" spans="1:21" x14ac:dyDescent="0.35">
      <c r="A1733" s="33">
        <v>802799</v>
      </c>
      <c r="B1733" s="33" t="s">
        <v>2051</v>
      </c>
      <c r="C1733" s="33">
        <v>1409660</v>
      </c>
      <c r="D1733" s="33" t="s">
        <v>2051</v>
      </c>
      <c r="E1733" s="33" t="s">
        <v>10345</v>
      </c>
      <c r="F1733" s="33" t="s">
        <v>3389</v>
      </c>
      <c r="G1733" s="33" t="s">
        <v>3488</v>
      </c>
      <c r="H1733" t="s">
        <v>10346</v>
      </c>
      <c r="I1733" s="2">
        <v>243617258</v>
      </c>
      <c r="J1733" s="33" t="s">
        <v>10347</v>
      </c>
      <c r="K1733" s="33" t="s">
        <v>6770</v>
      </c>
      <c r="L1733" s="33" t="s">
        <v>6771</v>
      </c>
      <c r="M1733" s="33" t="s">
        <v>3405</v>
      </c>
      <c r="N1733" s="33" t="s">
        <v>10348</v>
      </c>
      <c r="O1733" s="33" t="s">
        <v>3386</v>
      </c>
      <c r="P1733" s="33" t="s">
        <v>467</v>
      </c>
      <c r="Q1733" s="33" t="s">
        <v>8175</v>
      </c>
      <c r="R1733" s="33" t="s">
        <v>8056</v>
      </c>
      <c r="U1733" s="39" t="s">
        <v>3399</v>
      </c>
    </row>
    <row r="1734" spans="1:21" x14ac:dyDescent="0.35">
      <c r="A1734" s="33">
        <v>802800</v>
      </c>
      <c r="B1734" s="33" t="s">
        <v>1610</v>
      </c>
      <c r="C1734" s="33">
        <v>207276</v>
      </c>
      <c r="D1734" s="33" t="s">
        <v>1610</v>
      </c>
      <c r="E1734" s="33" t="s">
        <v>10349</v>
      </c>
      <c r="F1734" s="33" t="s">
        <v>3389</v>
      </c>
      <c r="G1734" s="33" t="s">
        <v>3488</v>
      </c>
      <c r="H1734" t="s">
        <v>10350</v>
      </c>
      <c r="I1734" s="2">
        <v>284415087</v>
      </c>
      <c r="J1734" s="33" t="s">
        <v>10351</v>
      </c>
      <c r="K1734" s="33" t="s">
        <v>3572</v>
      </c>
      <c r="L1734" s="33" t="s">
        <v>3573</v>
      </c>
      <c r="M1734" s="33" t="s">
        <v>3493</v>
      </c>
      <c r="N1734" s="33" t="s">
        <v>3574</v>
      </c>
      <c r="O1734" s="33" t="s">
        <v>3495</v>
      </c>
      <c r="P1734" s="33" t="s">
        <v>201</v>
      </c>
      <c r="Q1734" s="33" t="s">
        <v>8175</v>
      </c>
      <c r="R1734" s="33" t="s">
        <v>8056</v>
      </c>
      <c r="U1734" s="39" t="s">
        <v>3399</v>
      </c>
    </row>
    <row r="1735" spans="1:21" x14ac:dyDescent="0.35">
      <c r="A1735" s="33">
        <v>802801</v>
      </c>
      <c r="B1735" s="33" t="s">
        <v>2409</v>
      </c>
      <c r="C1735" s="33">
        <v>1312895</v>
      </c>
      <c r="D1735" s="33" t="s">
        <v>2409</v>
      </c>
      <c r="E1735" s="33" t="s">
        <v>10352</v>
      </c>
      <c r="F1735" s="33" t="s">
        <v>3389</v>
      </c>
      <c r="G1735" s="33" t="s">
        <v>3488</v>
      </c>
      <c r="H1735" t="s">
        <v>10353</v>
      </c>
      <c r="I1735" s="2">
        <v>225180973</v>
      </c>
      <c r="J1735" s="33" t="s">
        <v>10354</v>
      </c>
      <c r="K1735" s="33" t="s">
        <v>4304</v>
      </c>
      <c r="L1735" s="33" t="s">
        <v>131</v>
      </c>
      <c r="M1735" s="33" t="s">
        <v>131</v>
      </c>
      <c r="N1735" s="33" t="s">
        <v>10355</v>
      </c>
      <c r="O1735" s="33" t="s">
        <v>3377</v>
      </c>
      <c r="P1735" s="33" t="s">
        <v>131</v>
      </c>
      <c r="Q1735" s="33" t="s">
        <v>8175</v>
      </c>
      <c r="R1735" s="33" t="s">
        <v>8056</v>
      </c>
      <c r="U1735" s="39" t="s">
        <v>3399</v>
      </c>
    </row>
    <row r="1736" spans="1:21" x14ac:dyDescent="0.35">
      <c r="A1736" s="33">
        <v>802802</v>
      </c>
      <c r="B1736" s="33" t="s">
        <v>2207</v>
      </c>
      <c r="C1736" s="33">
        <v>1503338</v>
      </c>
      <c r="D1736" s="33" t="s">
        <v>2207</v>
      </c>
      <c r="E1736" s="33" t="s">
        <v>10356</v>
      </c>
      <c r="F1736" s="33" t="s">
        <v>3389</v>
      </c>
      <c r="G1736" s="33" t="s">
        <v>3488</v>
      </c>
      <c r="H1736" t="s">
        <v>10357</v>
      </c>
      <c r="I1736" s="2">
        <v>212946040</v>
      </c>
      <c r="J1736" s="33" t="s">
        <v>10358</v>
      </c>
      <c r="K1736" s="33" t="s">
        <v>6715</v>
      </c>
      <c r="L1736" s="33" t="s">
        <v>6700</v>
      </c>
      <c r="M1736" s="33" t="s">
        <v>3394</v>
      </c>
      <c r="N1736" s="33" t="s">
        <v>10359</v>
      </c>
      <c r="O1736" s="33" t="s">
        <v>3386</v>
      </c>
      <c r="P1736" s="33" t="s">
        <v>584</v>
      </c>
      <c r="Q1736" s="33" t="s">
        <v>8175</v>
      </c>
      <c r="R1736" s="33" t="s">
        <v>67</v>
      </c>
      <c r="U1736" s="39" t="s">
        <v>3399</v>
      </c>
    </row>
    <row r="1737" spans="1:21" x14ac:dyDescent="0.35">
      <c r="A1737" s="33">
        <v>802803</v>
      </c>
      <c r="B1737" s="33" t="s">
        <v>1504</v>
      </c>
      <c r="C1737" s="33">
        <v>107196</v>
      </c>
      <c r="D1737" s="33" t="s">
        <v>1504</v>
      </c>
      <c r="E1737" s="33" t="s">
        <v>10360</v>
      </c>
      <c r="F1737" s="33" t="s">
        <v>3389</v>
      </c>
      <c r="G1737" s="33" t="s">
        <v>3488</v>
      </c>
      <c r="H1737" t="s">
        <v>10361</v>
      </c>
      <c r="I1737" s="2">
        <v>227330430</v>
      </c>
      <c r="J1737" s="33" t="s">
        <v>10362</v>
      </c>
      <c r="K1737" s="33" t="s">
        <v>4754</v>
      </c>
      <c r="L1737" s="33" t="s">
        <v>4755</v>
      </c>
      <c r="M1737" s="33" t="s">
        <v>115</v>
      </c>
      <c r="N1737" s="33" t="s">
        <v>10363</v>
      </c>
      <c r="O1737" s="33" t="s">
        <v>3377</v>
      </c>
      <c r="P1737" s="33" t="s">
        <v>700</v>
      </c>
      <c r="Q1737" s="33" t="s">
        <v>8175</v>
      </c>
      <c r="R1737" s="33" t="s">
        <v>8056</v>
      </c>
      <c r="U1737" s="39" t="s">
        <v>3399</v>
      </c>
    </row>
    <row r="1738" spans="1:21" x14ac:dyDescent="0.35">
      <c r="A1738" s="33">
        <v>802804</v>
      </c>
      <c r="B1738" s="33" t="s">
        <v>2282</v>
      </c>
      <c r="C1738" s="33">
        <v>306198</v>
      </c>
      <c r="D1738" s="33" t="s">
        <v>2282</v>
      </c>
      <c r="E1738" s="33" t="s">
        <v>10364</v>
      </c>
      <c r="F1738" s="33" t="s">
        <v>3389</v>
      </c>
      <c r="G1738" s="33" t="s">
        <v>3488</v>
      </c>
      <c r="H1738" t="s">
        <v>10365</v>
      </c>
      <c r="I1738" s="2">
        <v>253982779</v>
      </c>
      <c r="J1738" s="33" t="s">
        <v>10366</v>
      </c>
      <c r="K1738" s="33" t="s">
        <v>10367</v>
      </c>
      <c r="L1738" s="33" t="s">
        <v>4530</v>
      </c>
      <c r="M1738" s="33" t="s">
        <v>128</v>
      </c>
      <c r="N1738" s="33" t="s">
        <v>10368</v>
      </c>
      <c r="O1738" s="33" t="s">
        <v>3377</v>
      </c>
      <c r="P1738" s="33" t="s">
        <v>128</v>
      </c>
      <c r="Q1738" s="33" t="s">
        <v>8175</v>
      </c>
      <c r="R1738" s="33" t="s">
        <v>8056</v>
      </c>
      <c r="U1738" s="39" t="s">
        <v>3399</v>
      </c>
    </row>
    <row r="1739" spans="1:21" x14ac:dyDescent="0.35">
      <c r="A1739" s="33">
        <v>802805</v>
      </c>
      <c r="B1739" s="33" t="s">
        <v>2285</v>
      </c>
      <c r="C1739" s="33">
        <v>307009</v>
      </c>
      <c r="D1739" s="33" t="s">
        <v>2285</v>
      </c>
      <c r="E1739" s="33" t="s">
        <v>10369</v>
      </c>
      <c r="F1739" s="33" t="s">
        <v>3389</v>
      </c>
      <c r="G1739" s="33" t="s">
        <v>3488</v>
      </c>
      <c r="H1739" t="s">
        <v>10370</v>
      </c>
      <c r="I1739" s="2">
        <v>253595976</v>
      </c>
      <c r="J1739" s="33" t="s">
        <v>10371</v>
      </c>
      <c r="K1739" s="33" t="s">
        <v>4337</v>
      </c>
      <c r="L1739" s="33" t="s">
        <v>4338</v>
      </c>
      <c r="M1739" s="33" t="s">
        <v>128</v>
      </c>
      <c r="N1739" s="33" t="s">
        <v>10372</v>
      </c>
      <c r="O1739" s="33" t="s">
        <v>3377</v>
      </c>
      <c r="P1739" s="33" t="s">
        <v>128</v>
      </c>
      <c r="Q1739" s="33" t="s">
        <v>8175</v>
      </c>
      <c r="R1739" s="33" t="s">
        <v>8056</v>
      </c>
      <c r="U1739" s="39" t="s">
        <v>3399</v>
      </c>
    </row>
    <row r="1740" spans="1:21" x14ac:dyDescent="0.35">
      <c r="A1740" s="33">
        <v>802806</v>
      </c>
      <c r="B1740" s="33" t="s">
        <v>1957</v>
      </c>
      <c r="C1740" s="33">
        <v>1303778</v>
      </c>
      <c r="D1740" s="33" t="s">
        <v>1957</v>
      </c>
      <c r="E1740" s="33" t="s">
        <v>10373</v>
      </c>
      <c r="F1740" s="33" t="s">
        <v>3389</v>
      </c>
      <c r="G1740" s="33" t="s">
        <v>3488</v>
      </c>
      <c r="H1740" t="s">
        <v>10374</v>
      </c>
      <c r="I1740" s="2">
        <v>255312482</v>
      </c>
      <c r="J1740" s="33" t="s">
        <v>10375</v>
      </c>
      <c r="K1740" s="33" t="s">
        <v>4840</v>
      </c>
      <c r="L1740" s="33" t="s">
        <v>4805</v>
      </c>
      <c r="M1740" s="33" t="s">
        <v>131</v>
      </c>
      <c r="N1740" s="33" t="s">
        <v>10376</v>
      </c>
      <c r="O1740" s="33" t="s">
        <v>3377</v>
      </c>
      <c r="P1740" s="33" t="s">
        <v>132</v>
      </c>
      <c r="Q1740" s="33" t="s">
        <v>8175</v>
      </c>
      <c r="R1740" s="33" t="s">
        <v>67</v>
      </c>
      <c r="U1740" s="39" t="s">
        <v>3399</v>
      </c>
    </row>
    <row r="1741" spans="1:21" x14ac:dyDescent="0.35">
      <c r="A1741" s="33">
        <v>802807</v>
      </c>
      <c r="B1741" s="33" t="s">
        <v>2410</v>
      </c>
      <c r="C1741" s="33">
        <v>1317612</v>
      </c>
      <c r="D1741" s="33" t="s">
        <v>2410</v>
      </c>
      <c r="E1741" s="33" t="s">
        <v>10377</v>
      </c>
      <c r="F1741" s="33" t="s">
        <v>3389</v>
      </c>
      <c r="G1741" s="33" t="s">
        <v>3488</v>
      </c>
      <c r="H1741" t="s">
        <v>10378</v>
      </c>
      <c r="I1741" s="2">
        <v>223747160</v>
      </c>
      <c r="J1741" s="33" t="s">
        <v>10379</v>
      </c>
      <c r="K1741" s="33" t="s">
        <v>5330</v>
      </c>
      <c r="L1741" s="33" t="s">
        <v>4786</v>
      </c>
      <c r="M1741" s="33" t="s">
        <v>131</v>
      </c>
      <c r="N1741" s="33" t="s">
        <v>10380</v>
      </c>
      <c r="O1741" s="33" t="s">
        <v>3377</v>
      </c>
      <c r="P1741" s="33" t="s">
        <v>131</v>
      </c>
      <c r="Q1741" s="33" t="s">
        <v>8175</v>
      </c>
      <c r="R1741" s="33" t="s">
        <v>8056</v>
      </c>
      <c r="U1741" s="39" t="s">
        <v>3399</v>
      </c>
    </row>
    <row r="1742" spans="1:21" x14ac:dyDescent="0.35">
      <c r="A1742" s="33">
        <v>802808</v>
      </c>
      <c r="B1742" s="33" t="s">
        <v>2411</v>
      </c>
      <c r="C1742" s="33">
        <v>1304317</v>
      </c>
      <c r="D1742" s="33" t="s">
        <v>2411</v>
      </c>
      <c r="E1742" s="33" t="s">
        <v>10381</v>
      </c>
      <c r="F1742" s="33" t="s">
        <v>3389</v>
      </c>
      <c r="G1742" s="33" t="s">
        <v>3488</v>
      </c>
      <c r="H1742" t="s">
        <v>10382</v>
      </c>
      <c r="I1742" s="2">
        <v>224673838</v>
      </c>
      <c r="J1742" s="33" t="s">
        <v>10383</v>
      </c>
      <c r="K1742" s="33" t="s">
        <v>5131</v>
      </c>
      <c r="L1742" s="33" t="s">
        <v>4169</v>
      </c>
      <c r="M1742" s="33" t="s">
        <v>131</v>
      </c>
      <c r="N1742" s="33" t="s">
        <v>10384</v>
      </c>
      <c r="O1742" s="33" t="s">
        <v>3377</v>
      </c>
      <c r="P1742" s="33" t="s">
        <v>131</v>
      </c>
      <c r="Q1742" s="33" t="s">
        <v>8175</v>
      </c>
      <c r="R1742" s="33" t="s">
        <v>8056</v>
      </c>
      <c r="U1742" s="39" t="s">
        <v>3399</v>
      </c>
    </row>
    <row r="1743" spans="1:21" x14ac:dyDescent="0.35">
      <c r="A1743" s="33">
        <v>802809</v>
      </c>
      <c r="B1743" s="33" t="s">
        <v>2059</v>
      </c>
      <c r="C1743" s="33">
        <v>1421604</v>
      </c>
      <c r="D1743" s="33" t="s">
        <v>2059</v>
      </c>
      <c r="E1743" s="33" t="s">
        <v>10385</v>
      </c>
      <c r="F1743" s="33" t="s">
        <v>3389</v>
      </c>
      <c r="G1743" s="33" t="s">
        <v>3488</v>
      </c>
      <c r="H1743" t="s">
        <v>10386</v>
      </c>
      <c r="I1743" s="2">
        <v>249530630</v>
      </c>
      <c r="J1743" s="33" t="s">
        <v>10387</v>
      </c>
      <c r="K1743" s="33" t="s">
        <v>8691</v>
      </c>
      <c r="L1743" s="33" t="s">
        <v>3404</v>
      </c>
      <c r="M1743" s="33" t="s">
        <v>3405</v>
      </c>
      <c r="N1743" s="33" t="s">
        <v>10388</v>
      </c>
      <c r="O1743" s="33" t="s">
        <v>3386</v>
      </c>
      <c r="P1743" s="33" t="s">
        <v>467</v>
      </c>
      <c r="Q1743" s="33" t="s">
        <v>8175</v>
      </c>
      <c r="R1743" s="33" t="s">
        <v>67</v>
      </c>
      <c r="U1743" s="39" t="s">
        <v>3399</v>
      </c>
    </row>
    <row r="1744" spans="1:21" x14ac:dyDescent="0.35">
      <c r="A1744" s="33">
        <v>802810</v>
      </c>
      <c r="B1744" s="33" t="s">
        <v>1102</v>
      </c>
      <c r="C1744" s="33">
        <v>908145</v>
      </c>
      <c r="D1744" s="33" t="s">
        <v>1102</v>
      </c>
      <c r="E1744" s="33" t="s">
        <v>10389</v>
      </c>
      <c r="F1744" s="33" t="s">
        <v>3389</v>
      </c>
      <c r="G1744" s="33" t="s">
        <v>3488</v>
      </c>
      <c r="H1744" t="s">
        <v>10390</v>
      </c>
      <c r="I1744" s="2">
        <v>275982317</v>
      </c>
      <c r="J1744" s="33" t="s">
        <v>10391</v>
      </c>
      <c r="K1744" s="33" t="s">
        <v>5796</v>
      </c>
      <c r="L1744" s="33" t="s">
        <v>5797</v>
      </c>
      <c r="M1744" s="33" t="s">
        <v>118</v>
      </c>
      <c r="N1744" s="33" t="s">
        <v>10392</v>
      </c>
      <c r="O1744" s="33" t="s">
        <v>5707</v>
      </c>
      <c r="P1744" s="33" t="s">
        <v>118</v>
      </c>
      <c r="Q1744" s="33" t="s">
        <v>8175</v>
      </c>
      <c r="R1744" s="33" t="s">
        <v>67</v>
      </c>
      <c r="U1744" s="39" t="s">
        <v>3399</v>
      </c>
    </row>
    <row r="1745" spans="1:21" x14ac:dyDescent="0.35">
      <c r="A1745" s="33">
        <v>802811</v>
      </c>
      <c r="B1745" s="33" t="s">
        <v>2281</v>
      </c>
      <c r="C1745" s="33">
        <v>1106691</v>
      </c>
      <c r="D1745" s="33" t="s">
        <v>2281</v>
      </c>
      <c r="E1745" s="33" t="s">
        <v>10393</v>
      </c>
      <c r="F1745" s="33" t="s">
        <v>3389</v>
      </c>
      <c r="G1745" s="33" t="s">
        <v>3488</v>
      </c>
      <c r="H1745" t="s">
        <v>10394</v>
      </c>
      <c r="I1745" s="2">
        <v>218148890</v>
      </c>
      <c r="J1745" s="33" t="s">
        <v>10395</v>
      </c>
      <c r="K1745" s="33" t="s">
        <v>6688</v>
      </c>
      <c r="L1745" s="33" t="s">
        <v>3416</v>
      </c>
      <c r="M1745" s="33" t="s">
        <v>3416</v>
      </c>
      <c r="N1745" s="33" t="s">
        <v>10396</v>
      </c>
      <c r="O1745" s="33" t="s">
        <v>3386</v>
      </c>
      <c r="P1745" s="33" t="s">
        <v>497</v>
      </c>
      <c r="Q1745" s="33" t="s">
        <v>8175</v>
      </c>
      <c r="R1745" s="33" t="s">
        <v>67</v>
      </c>
      <c r="U1745" s="39" t="s">
        <v>3399</v>
      </c>
    </row>
    <row r="1746" spans="1:21" x14ac:dyDescent="0.35">
      <c r="A1746" s="33">
        <v>802812</v>
      </c>
      <c r="B1746" s="33" t="s">
        <v>2284</v>
      </c>
      <c r="C1746" s="33">
        <v>1106128</v>
      </c>
      <c r="D1746" s="33" t="s">
        <v>2284</v>
      </c>
      <c r="E1746" s="33" t="s">
        <v>10397</v>
      </c>
      <c r="F1746" s="33" t="s">
        <v>3389</v>
      </c>
      <c r="G1746" s="33" t="s">
        <v>3488</v>
      </c>
      <c r="H1746" t="s">
        <v>10398</v>
      </c>
      <c r="I1746" s="2">
        <v>213942550</v>
      </c>
      <c r="J1746" s="33" t="s">
        <v>10399</v>
      </c>
      <c r="K1746" s="33" t="s">
        <v>6688</v>
      </c>
      <c r="L1746" s="33" t="s">
        <v>3416</v>
      </c>
      <c r="M1746" s="33" t="s">
        <v>3416</v>
      </c>
      <c r="N1746" s="33" t="s">
        <v>10400</v>
      </c>
      <c r="O1746" s="33" t="s">
        <v>3386</v>
      </c>
      <c r="P1746" s="33" t="s">
        <v>497</v>
      </c>
      <c r="Q1746" s="33" t="s">
        <v>8175</v>
      </c>
      <c r="R1746" s="33" t="s">
        <v>67</v>
      </c>
      <c r="U1746" s="39" t="s">
        <v>3399</v>
      </c>
    </row>
    <row r="1747" spans="1:21" x14ac:dyDescent="0.35">
      <c r="A1747" s="33">
        <v>802813</v>
      </c>
      <c r="B1747" s="33" t="s">
        <v>1412</v>
      </c>
      <c r="C1747" s="33">
        <v>1009434</v>
      </c>
      <c r="D1747" s="33" t="s">
        <v>1412</v>
      </c>
      <c r="E1747" s="33" t="s">
        <v>10401</v>
      </c>
      <c r="F1747" s="33" t="s">
        <v>3389</v>
      </c>
      <c r="G1747" s="33" t="s">
        <v>3488</v>
      </c>
      <c r="H1747" t="s">
        <v>10402</v>
      </c>
      <c r="I1747" s="2">
        <v>244848610</v>
      </c>
      <c r="J1747" s="33" t="s">
        <v>10403</v>
      </c>
      <c r="K1747" s="33" t="s">
        <v>5826</v>
      </c>
      <c r="L1747" s="33" t="s">
        <v>119</v>
      </c>
      <c r="M1747" s="33" t="s">
        <v>119</v>
      </c>
      <c r="N1747" s="33" t="s">
        <v>10404</v>
      </c>
      <c r="O1747" s="33" t="s">
        <v>5707</v>
      </c>
      <c r="P1747" s="33" t="s">
        <v>119</v>
      </c>
      <c r="Q1747" s="33" t="s">
        <v>8175</v>
      </c>
      <c r="R1747" s="33" t="s">
        <v>67</v>
      </c>
      <c r="U1747" s="39" t="s">
        <v>3399</v>
      </c>
    </row>
    <row r="1748" spans="1:21" x14ac:dyDescent="0.35">
      <c r="A1748" s="33">
        <v>802814</v>
      </c>
      <c r="B1748" s="33" t="s">
        <v>1811</v>
      </c>
      <c r="C1748" s="33">
        <v>1109791</v>
      </c>
      <c r="D1748" s="33" t="s">
        <v>1811</v>
      </c>
      <c r="E1748" s="33" t="s">
        <v>10405</v>
      </c>
      <c r="F1748" s="33" t="s">
        <v>3370</v>
      </c>
      <c r="G1748" s="33" t="s">
        <v>3488</v>
      </c>
      <c r="H1748" t="s">
        <v>10406</v>
      </c>
      <c r="I1748" s="2">
        <v>261819904</v>
      </c>
      <c r="J1748" s="33" t="s">
        <v>10407</v>
      </c>
      <c r="K1748" s="33" t="s">
        <v>7352</v>
      </c>
      <c r="L1748" s="33" t="s">
        <v>3470</v>
      </c>
      <c r="M1748" s="33" t="s">
        <v>3416</v>
      </c>
      <c r="N1748" s="33" t="s">
        <v>10408</v>
      </c>
      <c r="O1748" s="33" t="s">
        <v>3386</v>
      </c>
      <c r="P1748" s="33" t="s">
        <v>125</v>
      </c>
      <c r="Q1748" s="33" t="s">
        <v>8175</v>
      </c>
      <c r="R1748" s="33" t="s">
        <v>3398</v>
      </c>
      <c r="U1748" s="39" t="s">
        <v>3399</v>
      </c>
    </row>
    <row r="1749" spans="1:21" x14ac:dyDescent="0.35">
      <c r="A1749" s="33">
        <v>802815</v>
      </c>
      <c r="B1749" s="33" t="s">
        <v>2057</v>
      </c>
      <c r="C1749" s="33">
        <v>608840</v>
      </c>
      <c r="D1749" s="33" t="s">
        <v>2057</v>
      </c>
      <c r="E1749" s="33" t="s">
        <v>10409</v>
      </c>
      <c r="F1749" s="33" t="s">
        <v>3389</v>
      </c>
      <c r="G1749" s="33" t="s">
        <v>3488</v>
      </c>
      <c r="I1749" s="2"/>
      <c r="J1749" s="33" t="s">
        <v>10410</v>
      </c>
      <c r="K1749" s="33" t="s">
        <v>5783</v>
      </c>
      <c r="L1749" s="33" t="s">
        <v>5784</v>
      </c>
      <c r="M1749" s="33" t="s">
        <v>117</v>
      </c>
      <c r="N1749" s="33" t="s">
        <v>10411</v>
      </c>
      <c r="O1749" s="33" t="s">
        <v>5707</v>
      </c>
      <c r="P1749" s="33" t="s">
        <v>117</v>
      </c>
      <c r="Q1749" s="33" t="s">
        <v>8175</v>
      </c>
      <c r="R1749" s="33" t="s">
        <v>67</v>
      </c>
      <c r="U1749" s="39" t="s">
        <v>3399</v>
      </c>
    </row>
    <row r="1750" spans="1:21" x14ac:dyDescent="0.35">
      <c r="A1750" s="33">
        <v>802816</v>
      </c>
      <c r="B1750" s="33" t="s">
        <v>1629</v>
      </c>
      <c r="C1750" s="33">
        <v>210262</v>
      </c>
      <c r="D1750" s="33" t="s">
        <v>1629</v>
      </c>
      <c r="E1750" s="33" t="s">
        <v>10412</v>
      </c>
      <c r="F1750" s="33" t="s">
        <v>3389</v>
      </c>
      <c r="G1750" s="33" t="s">
        <v>3488</v>
      </c>
      <c r="H1750" t="s">
        <v>10413</v>
      </c>
      <c r="I1750" s="2">
        <v>285251240</v>
      </c>
      <c r="J1750" s="33" t="s">
        <v>10414</v>
      </c>
      <c r="K1750" s="33" t="s">
        <v>3781</v>
      </c>
      <c r="L1750" s="33" t="s">
        <v>3579</v>
      </c>
      <c r="M1750" s="33" t="s">
        <v>3493</v>
      </c>
      <c r="N1750" s="33" t="s">
        <v>10415</v>
      </c>
      <c r="O1750" s="33" t="s">
        <v>3495</v>
      </c>
      <c r="P1750" s="33" t="s">
        <v>201</v>
      </c>
      <c r="Q1750" s="33" t="s">
        <v>8175</v>
      </c>
      <c r="R1750" s="33" t="s">
        <v>8056</v>
      </c>
      <c r="U1750" s="39" t="s">
        <v>3399</v>
      </c>
    </row>
    <row r="1751" spans="1:21" x14ac:dyDescent="0.35">
      <c r="A1751" s="33">
        <v>802817</v>
      </c>
      <c r="B1751" s="33" t="s">
        <v>1626</v>
      </c>
      <c r="C1751" s="33">
        <v>1707699</v>
      </c>
      <c r="D1751" s="33" t="s">
        <v>1626</v>
      </c>
      <c r="E1751" s="33" t="s">
        <v>10416</v>
      </c>
      <c r="F1751" s="33" t="s">
        <v>3389</v>
      </c>
      <c r="G1751" s="33" t="s">
        <v>3488</v>
      </c>
      <c r="H1751" t="s">
        <v>10417</v>
      </c>
      <c r="I1751" s="2">
        <v>259511023</v>
      </c>
      <c r="J1751" s="33" t="s">
        <v>10418</v>
      </c>
      <c r="K1751" s="33" t="s">
        <v>5539</v>
      </c>
      <c r="L1751" s="33" t="s">
        <v>5540</v>
      </c>
      <c r="M1751" s="33" t="s">
        <v>4231</v>
      </c>
      <c r="N1751" s="33" t="s">
        <v>10419</v>
      </c>
      <c r="O1751" s="33" t="s">
        <v>3377</v>
      </c>
      <c r="P1751" s="33" t="s">
        <v>813</v>
      </c>
      <c r="Q1751" s="33" t="s">
        <v>8175</v>
      </c>
      <c r="R1751" s="33" t="s">
        <v>8056</v>
      </c>
      <c r="U1751" s="39" t="s">
        <v>3399</v>
      </c>
    </row>
    <row r="1752" spans="1:21" x14ac:dyDescent="0.35">
      <c r="A1752" s="33">
        <v>802818</v>
      </c>
      <c r="B1752" s="33" t="s">
        <v>1523</v>
      </c>
      <c r="C1752" s="33">
        <v>107722</v>
      </c>
      <c r="D1752" s="33" t="s">
        <v>1523</v>
      </c>
      <c r="E1752" s="33" t="s">
        <v>10420</v>
      </c>
      <c r="F1752" s="33" t="s">
        <v>3389</v>
      </c>
      <c r="G1752" s="33" t="s">
        <v>3488</v>
      </c>
      <c r="H1752" t="s">
        <v>10421</v>
      </c>
      <c r="I1752" s="2">
        <v>227341145</v>
      </c>
      <c r="J1752" s="33" t="s">
        <v>8708</v>
      </c>
      <c r="K1752" s="33" t="s">
        <v>4754</v>
      </c>
      <c r="L1752" s="33" t="s">
        <v>4755</v>
      </c>
      <c r="M1752" s="33" t="s">
        <v>115</v>
      </c>
      <c r="N1752" s="33" t="s">
        <v>8709</v>
      </c>
      <c r="O1752" s="33" t="s">
        <v>3377</v>
      </c>
      <c r="P1752" s="33" t="s">
        <v>700</v>
      </c>
      <c r="Q1752" s="33" t="s">
        <v>8175</v>
      </c>
      <c r="R1752" s="33" t="s">
        <v>10422</v>
      </c>
      <c r="U1752" s="39" t="s">
        <v>3399</v>
      </c>
    </row>
    <row r="1753" spans="1:21" x14ac:dyDescent="0.35">
      <c r="A1753" s="33">
        <v>802819</v>
      </c>
      <c r="B1753" s="33" t="s">
        <v>1526</v>
      </c>
      <c r="C1753" s="33">
        <v>1609228</v>
      </c>
      <c r="D1753" s="33" t="s">
        <v>1526</v>
      </c>
      <c r="E1753" s="33" t="s">
        <v>10423</v>
      </c>
      <c r="F1753" s="33" t="s">
        <v>3389</v>
      </c>
      <c r="G1753" s="33" t="s">
        <v>3488</v>
      </c>
      <c r="H1753" t="s">
        <v>10424</v>
      </c>
      <c r="I1753" s="2">
        <v>258806120</v>
      </c>
      <c r="J1753" s="33" t="s">
        <v>8972</v>
      </c>
      <c r="K1753" s="33" t="s">
        <v>4177</v>
      </c>
      <c r="L1753" s="33" t="s">
        <v>784</v>
      </c>
      <c r="M1753" s="33" t="s">
        <v>784</v>
      </c>
      <c r="N1753" s="33" t="s">
        <v>8973</v>
      </c>
      <c r="O1753" s="33" t="s">
        <v>3377</v>
      </c>
      <c r="P1753" s="33" t="s">
        <v>784</v>
      </c>
      <c r="Q1753" s="33" t="s">
        <v>8175</v>
      </c>
      <c r="R1753" s="33" t="s">
        <v>8056</v>
      </c>
      <c r="U1753" s="39" t="s">
        <v>3399</v>
      </c>
    </row>
    <row r="1754" spans="1:21" x14ac:dyDescent="0.35">
      <c r="A1754" s="33">
        <v>802820</v>
      </c>
      <c r="B1754" s="33" t="s">
        <v>1649</v>
      </c>
      <c r="C1754" s="33">
        <v>211532</v>
      </c>
      <c r="D1754" s="33" t="s">
        <v>1649</v>
      </c>
      <c r="E1754" s="33" t="s">
        <v>10425</v>
      </c>
      <c r="F1754" s="33" t="s">
        <v>3389</v>
      </c>
      <c r="G1754" s="33" t="s">
        <v>3488</v>
      </c>
      <c r="H1754" t="s">
        <v>10426</v>
      </c>
      <c r="I1754" s="2">
        <v>283320440</v>
      </c>
      <c r="J1754" s="33" t="s">
        <v>10427</v>
      </c>
      <c r="K1754" s="33" t="s">
        <v>3584</v>
      </c>
      <c r="L1754" s="33" t="s">
        <v>3585</v>
      </c>
      <c r="M1754" s="33" t="s">
        <v>3493</v>
      </c>
      <c r="N1754" s="33" t="s">
        <v>10428</v>
      </c>
      <c r="O1754" s="33" t="s">
        <v>3495</v>
      </c>
      <c r="P1754" s="33" t="s">
        <v>201</v>
      </c>
      <c r="Q1754" s="33" t="s">
        <v>8175</v>
      </c>
      <c r="R1754" s="33" t="s">
        <v>8056</v>
      </c>
      <c r="U1754" s="39" t="s">
        <v>3399</v>
      </c>
    </row>
    <row r="1755" spans="1:21" x14ac:dyDescent="0.35">
      <c r="A1755" s="33">
        <v>802821</v>
      </c>
      <c r="B1755" s="33" t="s">
        <v>2067</v>
      </c>
      <c r="C1755" s="33">
        <v>1421213</v>
      </c>
      <c r="D1755" s="33" t="s">
        <v>2067</v>
      </c>
      <c r="E1755" s="33" t="s">
        <v>10429</v>
      </c>
      <c r="F1755" s="33" t="s">
        <v>3389</v>
      </c>
      <c r="G1755" s="33" t="s">
        <v>3488</v>
      </c>
      <c r="H1755" t="s">
        <v>10430</v>
      </c>
      <c r="I1755" s="2">
        <v>249540390</v>
      </c>
      <c r="J1755" s="33" t="s">
        <v>10431</v>
      </c>
      <c r="K1755" s="33" t="s">
        <v>10432</v>
      </c>
      <c r="L1755" s="33" t="s">
        <v>3404</v>
      </c>
      <c r="M1755" s="33" t="s">
        <v>3405</v>
      </c>
      <c r="N1755" s="33" t="s">
        <v>10433</v>
      </c>
      <c r="O1755" s="33" t="s">
        <v>3386</v>
      </c>
      <c r="P1755" s="33" t="s">
        <v>467</v>
      </c>
      <c r="Q1755" s="33" t="s">
        <v>8175</v>
      </c>
      <c r="R1755" s="33" t="s">
        <v>67</v>
      </c>
      <c r="U1755" s="39" t="s">
        <v>3399</v>
      </c>
    </row>
    <row r="1756" spans="1:21" x14ac:dyDescent="0.35">
      <c r="A1756" s="33">
        <v>802822</v>
      </c>
      <c r="B1756" s="33" t="s">
        <v>1543</v>
      </c>
      <c r="C1756" s="33">
        <v>109582</v>
      </c>
      <c r="D1756" s="33" t="s">
        <v>1543</v>
      </c>
      <c r="E1756" s="33" t="s">
        <v>10434</v>
      </c>
      <c r="F1756" s="33" t="s">
        <v>3389</v>
      </c>
      <c r="G1756" s="33" t="s">
        <v>3488</v>
      </c>
      <c r="H1756" t="s">
        <v>10435</v>
      </c>
      <c r="I1756" s="2" t="s">
        <v>10436</v>
      </c>
      <c r="J1756" s="33" t="s">
        <v>10437</v>
      </c>
      <c r="K1756" s="33" t="s">
        <v>4381</v>
      </c>
      <c r="L1756" s="33" t="s">
        <v>4278</v>
      </c>
      <c r="M1756" s="33" t="s">
        <v>115</v>
      </c>
      <c r="N1756" s="33" t="s">
        <v>4382</v>
      </c>
      <c r="O1756" s="33" t="s">
        <v>3377</v>
      </c>
      <c r="P1756" s="33" t="s">
        <v>700</v>
      </c>
      <c r="Q1756" s="33" t="s">
        <v>8175</v>
      </c>
      <c r="R1756" s="33" t="s">
        <v>8056</v>
      </c>
      <c r="U1756" s="39" t="s">
        <v>3399</v>
      </c>
    </row>
    <row r="1757" spans="1:21" x14ac:dyDescent="0.35">
      <c r="A1757" s="33">
        <v>802823</v>
      </c>
      <c r="B1757" s="33" t="s">
        <v>2287</v>
      </c>
      <c r="C1757" s="33">
        <v>1106592</v>
      </c>
      <c r="D1757" s="33" t="s">
        <v>2287</v>
      </c>
      <c r="E1757" s="33" t="s">
        <v>10438</v>
      </c>
      <c r="F1757" s="33" t="s">
        <v>3389</v>
      </c>
      <c r="G1757" s="33" t="s">
        <v>3488</v>
      </c>
      <c r="H1757" t="s">
        <v>10439</v>
      </c>
      <c r="I1757" s="2">
        <v>213929560</v>
      </c>
      <c r="J1757" s="33" t="s">
        <v>10440</v>
      </c>
      <c r="K1757" s="33" t="s">
        <v>6688</v>
      </c>
      <c r="L1757" s="33" t="s">
        <v>3416</v>
      </c>
      <c r="M1757" s="33" t="s">
        <v>3416</v>
      </c>
      <c r="N1757" s="33" t="s">
        <v>10441</v>
      </c>
      <c r="O1757" s="33" t="s">
        <v>3386</v>
      </c>
      <c r="P1757" s="33" t="s">
        <v>497</v>
      </c>
      <c r="Q1757" s="33" t="s">
        <v>8175</v>
      </c>
      <c r="R1757" s="33" t="s">
        <v>67</v>
      </c>
      <c r="U1757" s="39" t="s">
        <v>3399</v>
      </c>
    </row>
    <row r="1758" spans="1:21" x14ac:dyDescent="0.35">
      <c r="A1758" s="33">
        <v>802824</v>
      </c>
      <c r="B1758" s="33" t="s">
        <v>1824</v>
      </c>
      <c r="C1758" s="33">
        <v>1113715</v>
      </c>
      <c r="D1758" s="33" t="s">
        <v>1824</v>
      </c>
      <c r="E1758" s="33" t="s">
        <v>10442</v>
      </c>
      <c r="F1758" s="33" t="s">
        <v>3389</v>
      </c>
      <c r="G1758" s="33" t="s">
        <v>3488</v>
      </c>
      <c r="H1758" t="s">
        <v>10443</v>
      </c>
      <c r="I1758" s="2">
        <v>261930700</v>
      </c>
      <c r="J1758" s="33" t="s">
        <v>10444</v>
      </c>
      <c r="K1758" s="33" t="s">
        <v>10445</v>
      </c>
      <c r="L1758" s="33" t="s">
        <v>6891</v>
      </c>
      <c r="M1758" s="33" t="s">
        <v>3416</v>
      </c>
      <c r="N1758" s="33" t="s">
        <v>10446</v>
      </c>
      <c r="O1758" s="33" t="s">
        <v>3386</v>
      </c>
      <c r="P1758" s="33" t="s">
        <v>125</v>
      </c>
      <c r="Q1758" s="33" t="s">
        <v>8175</v>
      </c>
      <c r="R1758" s="33" t="s">
        <v>67</v>
      </c>
      <c r="U1758" s="39" t="s">
        <v>3399</v>
      </c>
    </row>
    <row r="1759" spans="1:21" x14ac:dyDescent="0.35">
      <c r="A1759" s="33">
        <v>802825</v>
      </c>
      <c r="B1759" s="33" t="s">
        <v>1311</v>
      </c>
      <c r="C1759" s="33">
        <v>1111178</v>
      </c>
      <c r="D1759" s="33" t="s">
        <v>1311</v>
      </c>
      <c r="E1759" s="33" t="s">
        <v>10447</v>
      </c>
      <c r="F1759" s="33" t="s">
        <v>3389</v>
      </c>
      <c r="G1759" s="33" t="s">
        <v>3488</v>
      </c>
      <c r="H1759" t="s">
        <v>10448</v>
      </c>
      <c r="I1759" s="2">
        <v>219605920</v>
      </c>
      <c r="J1759" s="33" t="s">
        <v>10449</v>
      </c>
      <c r="K1759" s="33" t="s">
        <v>6705</v>
      </c>
      <c r="L1759" s="33" t="s">
        <v>127</v>
      </c>
      <c r="M1759" s="33" t="s">
        <v>3416</v>
      </c>
      <c r="N1759" s="33" t="s">
        <v>10450</v>
      </c>
      <c r="O1759" s="33" t="s">
        <v>3386</v>
      </c>
      <c r="P1759" s="33" t="s">
        <v>127</v>
      </c>
      <c r="Q1759" s="33" t="s">
        <v>8175</v>
      </c>
      <c r="R1759" s="33" t="s">
        <v>67</v>
      </c>
      <c r="U1759" s="39" t="s">
        <v>3399</v>
      </c>
    </row>
    <row r="1760" spans="1:21" x14ac:dyDescent="0.35">
      <c r="A1760" s="33">
        <v>802826</v>
      </c>
      <c r="B1760" s="33" t="s">
        <v>2075</v>
      </c>
      <c r="C1760" s="33">
        <v>1415643</v>
      </c>
      <c r="D1760" s="33" t="s">
        <v>2075</v>
      </c>
      <c r="E1760" s="33" t="s">
        <v>10451</v>
      </c>
      <c r="F1760" s="33" t="s">
        <v>3389</v>
      </c>
      <c r="G1760" s="33" t="s">
        <v>3488</v>
      </c>
      <c r="H1760" t="s">
        <v>10452</v>
      </c>
      <c r="I1760" s="2">
        <v>263500300</v>
      </c>
      <c r="J1760" s="33" t="s">
        <v>10453</v>
      </c>
      <c r="K1760" s="33" t="s">
        <v>6921</v>
      </c>
      <c r="L1760" s="33" t="s">
        <v>6766</v>
      </c>
      <c r="M1760" s="33" t="s">
        <v>3405</v>
      </c>
      <c r="N1760" s="33" t="s">
        <v>10454</v>
      </c>
      <c r="O1760" s="33" t="s">
        <v>3386</v>
      </c>
      <c r="P1760" s="33" t="s">
        <v>467</v>
      </c>
      <c r="Q1760" s="33" t="s">
        <v>8175</v>
      </c>
      <c r="R1760" s="33" t="s">
        <v>8056</v>
      </c>
      <c r="U1760" s="39" t="s">
        <v>3399</v>
      </c>
    </row>
    <row r="1761" spans="1:21" x14ac:dyDescent="0.35">
      <c r="A1761" s="33">
        <v>802827</v>
      </c>
      <c r="B1761" s="33" t="s">
        <v>1646</v>
      </c>
      <c r="C1761" s="33">
        <v>1818603</v>
      </c>
      <c r="D1761" s="33" t="s">
        <v>1646</v>
      </c>
      <c r="E1761" s="33" t="s">
        <v>10455</v>
      </c>
      <c r="F1761" s="33" t="s">
        <v>3389</v>
      </c>
      <c r="G1761" s="33" t="s">
        <v>3488</v>
      </c>
      <c r="H1761" t="s">
        <v>10456</v>
      </c>
      <c r="I1761" s="2">
        <v>254550020</v>
      </c>
      <c r="J1761" s="33" t="s">
        <v>10457</v>
      </c>
      <c r="K1761" s="33" t="s">
        <v>5082</v>
      </c>
      <c r="L1761" s="33" t="s">
        <v>5083</v>
      </c>
      <c r="M1761" s="33" t="s">
        <v>120</v>
      </c>
      <c r="N1761" s="33" t="s">
        <v>10458</v>
      </c>
      <c r="O1761" s="33" t="s">
        <v>3377</v>
      </c>
      <c r="P1761" s="33" t="s">
        <v>813</v>
      </c>
      <c r="Q1761" s="33" t="s">
        <v>8175</v>
      </c>
      <c r="R1761" s="33" t="s">
        <v>67</v>
      </c>
      <c r="U1761" s="39" t="s">
        <v>3399</v>
      </c>
    </row>
    <row r="1762" spans="1:21" x14ac:dyDescent="0.35">
      <c r="A1762" s="33">
        <v>802828</v>
      </c>
      <c r="B1762" s="33" t="s">
        <v>2412</v>
      </c>
      <c r="C1762" s="33">
        <v>1314237</v>
      </c>
      <c r="D1762" s="33" t="s">
        <v>2412</v>
      </c>
      <c r="E1762" s="33" t="s">
        <v>10459</v>
      </c>
      <c r="F1762" s="33" t="s">
        <v>3389</v>
      </c>
      <c r="G1762" s="33" t="s">
        <v>3488</v>
      </c>
      <c r="H1762" t="s">
        <v>10460</v>
      </c>
      <c r="I1762" s="2">
        <v>252856676</v>
      </c>
      <c r="J1762" s="33" t="s">
        <v>10461</v>
      </c>
      <c r="K1762" s="33" t="s">
        <v>4681</v>
      </c>
      <c r="L1762" s="33" t="s">
        <v>4671</v>
      </c>
      <c r="M1762" s="33" t="s">
        <v>131</v>
      </c>
      <c r="N1762" s="33" t="s">
        <v>10462</v>
      </c>
      <c r="O1762" s="33" t="s">
        <v>3377</v>
      </c>
      <c r="P1762" s="33" t="s">
        <v>131</v>
      </c>
      <c r="Q1762" s="33" t="s">
        <v>8175</v>
      </c>
      <c r="R1762" s="33" t="s">
        <v>8056</v>
      </c>
      <c r="U1762" s="39" t="s">
        <v>3399</v>
      </c>
    </row>
    <row r="1763" spans="1:21" x14ac:dyDescent="0.35">
      <c r="A1763" s="33">
        <v>802829</v>
      </c>
      <c r="B1763" s="33" t="s">
        <v>1994</v>
      </c>
      <c r="C1763" s="33">
        <v>1105647</v>
      </c>
      <c r="D1763" s="33" t="s">
        <v>1994</v>
      </c>
      <c r="E1763" s="33" t="s">
        <v>10463</v>
      </c>
      <c r="F1763" s="33" t="s">
        <v>3389</v>
      </c>
      <c r="G1763" s="33" t="s">
        <v>3488</v>
      </c>
      <c r="H1763" t="s">
        <v>10464</v>
      </c>
      <c r="I1763" s="2">
        <v>214646150</v>
      </c>
      <c r="J1763" s="33" t="s">
        <v>10465</v>
      </c>
      <c r="K1763" s="33" t="s">
        <v>6926</v>
      </c>
      <c r="L1763" s="33" t="s">
        <v>6927</v>
      </c>
      <c r="M1763" s="33" t="s">
        <v>3416</v>
      </c>
      <c r="N1763" s="33" t="s">
        <v>10466</v>
      </c>
      <c r="O1763" s="33" t="s">
        <v>3386</v>
      </c>
      <c r="P1763" s="33" t="s">
        <v>438</v>
      </c>
      <c r="Q1763" s="33" t="s">
        <v>8175</v>
      </c>
      <c r="R1763" s="33" t="s">
        <v>8887</v>
      </c>
      <c r="U1763" s="39" t="s">
        <v>3399</v>
      </c>
    </row>
    <row r="1764" spans="1:21" x14ac:dyDescent="0.35">
      <c r="A1764" s="33">
        <v>802830</v>
      </c>
      <c r="B1764" s="33" t="s">
        <v>2290</v>
      </c>
      <c r="C1764" s="33">
        <v>1106096</v>
      </c>
      <c r="D1764" s="33" t="s">
        <v>2290</v>
      </c>
      <c r="E1764" s="33" t="s">
        <v>10467</v>
      </c>
      <c r="F1764" s="33" t="s">
        <v>3389</v>
      </c>
      <c r="G1764" s="33" t="s">
        <v>3488</v>
      </c>
      <c r="H1764" t="s">
        <v>10468</v>
      </c>
      <c r="I1764" s="2">
        <v>217824135</v>
      </c>
      <c r="J1764" s="33" t="s">
        <v>10469</v>
      </c>
      <c r="K1764" s="33" t="s">
        <v>6688</v>
      </c>
      <c r="L1764" s="33" t="s">
        <v>3416</v>
      </c>
      <c r="M1764" s="33" t="s">
        <v>3416</v>
      </c>
      <c r="N1764" s="33" t="s">
        <v>10470</v>
      </c>
      <c r="O1764" s="33" t="s">
        <v>3386</v>
      </c>
      <c r="P1764" s="33" t="s">
        <v>497</v>
      </c>
      <c r="Q1764" s="33" t="s">
        <v>8175</v>
      </c>
      <c r="R1764" s="33" t="s">
        <v>67</v>
      </c>
      <c r="U1764" s="39" t="s">
        <v>3399</v>
      </c>
    </row>
    <row r="1765" spans="1:21" x14ac:dyDescent="0.35">
      <c r="A1765" s="33">
        <v>802831</v>
      </c>
      <c r="B1765" s="33" t="s">
        <v>2413</v>
      </c>
      <c r="C1765" s="33">
        <v>1312305</v>
      </c>
      <c r="D1765" s="33" t="s">
        <v>2413</v>
      </c>
      <c r="E1765" s="33" t="s">
        <v>10471</v>
      </c>
      <c r="F1765" s="33" t="s">
        <v>3389</v>
      </c>
      <c r="G1765" s="33" t="s">
        <v>3488</v>
      </c>
      <c r="H1765" t="s">
        <v>10472</v>
      </c>
      <c r="I1765" s="2">
        <v>222071290</v>
      </c>
      <c r="J1765" s="33" t="s">
        <v>10473</v>
      </c>
      <c r="K1765" s="33" t="s">
        <v>4304</v>
      </c>
      <c r="L1765" s="33" t="s">
        <v>131</v>
      </c>
      <c r="M1765" s="33" t="s">
        <v>131</v>
      </c>
      <c r="N1765" s="33" t="s">
        <v>10474</v>
      </c>
      <c r="O1765" s="33" t="s">
        <v>3377</v>
      </c>
      <c r="P1765" s="33" t="s">
        <v>131</v>
      </c>
      <c r="Q1765" s="33" t="s">
        <v>8175</v>
      </c>
      <c r="R1765" s="33" t="s">
        <v>3398</v>
      </c>
      <c r="U1765" s="39" t="s">
        <v>3399</v>
      </c>
    </row>
    <row r="1766" spans="1:21" x14ac:dyDescent="0.35">
      <c r="A1766" s="33">
        <v>802832</v>
      </c>
      <c r="B1766" s="33" t="s">
        <v>2414</v>
      </c>
      <c r="C1766" s="33">
        <v>1312172</v>
      </c>
      <c r="D1766" s="33" t="s">
        <v>2414</v>
      </c>
      <c r="E1766" s="33" t="s">
        <v>10475</v>
      </c>
      <c r="F1766" s="33" t="s">
        <v>3389</v>
      </c>
      <c r="G1766" s="33" t="s">
        <v>3488</v>
      </c>
      <c r="H1766" t="s">
        <v>10476</v>
      </c>
      <c r="I1766" s="2">
        <v>226106195</v>
      </c>
      <c r="J1766" s="33" t="s">
        <v>10477</v>
      </c>
      <c r="K1766" s="33" t="s">
        <v>4304</v>
      </c>
      <c r="L1766" s="33" t="s">
        <v>131</v>
      </c>
      <c r="M1766" s="33" t="s">
        <v>131</v>
      </c>
      <c r="N1766" s="33" t="s">
        <v>10478</v>
      </c>
      <c r="O1766" s="33" t="s">
        <v>3377</v>
      </c>
      <c r="P1766" s="33" t="s">
        <v>131</v>
      </c>
      <c r="Q1766" s="33" t="s">
        <v>8175</v>
      </c>
      <c r="R1766" s="33" t="s">
        <v>8056</v>
      </c>
      <c r="U1766" s="39" t="s">
        <v>3399</v>
      </c>
    </row>
    <row r="1767" spans="1:21" x14ac:dyDescent="0.35">
      <c r="A1767" s="33">
        <v>802833</v>
      </c>
      <c r="B1767" s="33" t="s">
        <v>2288</v>
      </c>
      <c r="C1767" s="33">
        <v>302402</v>
      </c>
      <c r="D1767" s="33" t="s">
        <v>2288</v>
      </c>
      <c r="E1767" s="33" t="s">
        <v>10479</v>
      </c>
      <c r="F1767" s="33" t="s">
        <v>3389</v>
      </c>
      <c r="G1767" s="33" t="s">
        <v>3488</v>
      </c>
      <c r="H1767" t="s">
        <v>10480</v>
      </c>
      <c r="I1767" s="2">
        <v>253808290</v>
      </c>
      <c r="J1767" s="33" t="s">
        <v>10481</v>
      </c>
      <c r="K1767" s="33" t="s">
        <v>10482</v>
      </c>
      <c r="L1767" s="33" t="s">
        <v>4189</v>
      </c>
      <c r="M1767" s="33" t="s">
        <v>128</v>
      </c>
      <c r="N1767" s="33" t="s">
        <v>10483</v>
      </c>
      <c r="O1767" s="33" t="s">
        <v>3377</v>
      </c>
      <c r="P1767" s="33" t="s">
        <v>128</v>
      </c>
      <c r="Q1767" s="33" t="s">
        <v>8175</v>
      </c>
      <c r="R1767" s="33" t="s">
        <v>8056</v>
      </c>
      <c r="U1767" s="39" t="s">
        <v>3399</v>
      </c>
    </row>
    <row r="1768" spans="1:21" x14ac:dyDescent="0.35">
      <c r="A1768" s="33">
        <v>802834</v>
      </c>
      <c r="B1768" s="33" t="s">
        <v>2083</v>
      </c>
      <c r="C1768" s="33">
        <v>1418644</v>
      </c>
      <c r="D1768" s="33" t="s">
        <v>2083</v>
      </c>
      <c r="E1768" s="33" t="s">
        <v>10484</v>
      </c>
      <c r="F1768" s="33" t="s">
        <v>3389</v>
      </c>
      <c r="G1768" s="33" t="s">
        <v>3488</v>
      </c>
      <c r="H1768" t="s">
        <v>10485</v>
      </c>
      <c r="I1768" s="2">
        <v>249323162</v>
      </c>
      <c r="J1768" s="33" t="s">
        <v>10486</v>
      </c>
      <c r="K1768" s="33" t="s">
        <v>7201</v>
      </c>
      <c r="L1768" s="33" t="s">
        <v>7202</v>
      </c>
      <c r="M1768" s="33" t="s">
        <v>3405</v>
      </c>
      <c r="N1768" s="33" t="s">
        <v>10487</v>
      </c>
      <c r="O1768" s="33" t="s">
        <v>3386</v>
      </c>
      <c r="P1768" s="33" t="s">
        <v>467</v>
      </c>
      <c r="Q1768" s="33" t="s">
        <v>8175</v>
      </c>
      <c r="R1768" s="33" t="s">
        <v>67</v>
      </c>
      <c r="U1768" s="39" t="s">
        <v>3399</v>
      </c>
    </row>
    <row r="1769" spans="1:21" x14ac:dyDescent="0.35">
      <c r="A1769" s="33">
        <v>802835</v>
      </c>
      <c r="B1769" s="33" t="s">
        <v>1654</v>
      </c>
      <c r="C1769" s="33">
        <v>1821041</v>
      </c>
      <c r="D1769" s="33" t="s">
        <v>1654</v>
      </c>
      <c r="E1769" s="33" t="s">
        <v>10488</v>
      </c>
      <c r="F1769" s="33" t="s">
        <v>3389</v>
      </c>
      <c r="G1769" s="33" t="s">
        <v>3488</v>
      </c>
      <c r="H1769" t="s">
        <v>10489</v>
      </c>
      <c r="I1769" s="2">
        <v>232819410</v>
      </c>
      <c r="J1769" s="33" t="s">
        <v>10490</v>
      </c>
      <c r="K1769" s="33" t="s">
        <v>6448</v>
      </c>
      <c r="L1769" s="33" t="s">
        <v>6449</v>
      </c>
      <c r="M1769" s="33" t="s">
        <v>120</v>
      </c>
      <c r="N1769" s="33" t="s">
        <v>10491</v>
      </c>
      <c r="O1769" s="33" t="s">
        <v>5707</v>
      </c>
      <c r="P1769" s="33" t="s">
        <v>120</v>
      </c>
      <c r="Q1769" s="33" t="s">
        <v>8175</v>
      </c>
      <c r="R1769" s="33" t="s">
        <v>8056</v>
      </c>
      <c r="U1769" s="39" t="s">
        <v>3399</v>
      </c>
    </row>
    <row r="1770" spans="1:21" x14ac:dyDescent="0.35">
      <c r="A1770" s="33">
        <v>802836</v>
      </c>
      <c r="B1770" s="33" t="s">
        <v>1129</v>
      </c>
      <c r="C1770" s="33">
        <v>913172</v>
      </c>
      <c r="D1770" s="33" t="s">
        <v>1129</v>
      </c>
      <c r="E1770" s="33" t="s">
        <v>10492</v>
      </c>
      <c r="F1770" s="33" t="s">
        <v>3389</v>
      </c>
      <c r="G1770" s="33" t="s">
        <v>3488</v>
      </c>
      <c r="H1770" t="s">
        <v>10493</v>
      </c>
      <c r="I1770" s="2">
        <v>271829133</v>
      </c>
      <c r="J1770" s="33" t="s">
        <v>10494</v>
      </c>
      <c r="K1770" s="33" t="s">
        <v>6318</v>
      </c>
      <c r="L1770" s="33" t="s">
        <v>6319</v>
      </c>
      <c r="M1770" s="33" t="s">
        <v>118</v>
      </c>
      <c r="N1770" s="33" t="s">
        <v>10495</v>
      </c>
      <c r="O1770" s="33" t="s">
        <v>5707</v>
      </c>
      <c r="P1770" s="33" t="s">
        <v>118</v>
      </c>
      <c r="Q1770" s="33" t="s">
        <v>8175</v>
      </c>
      <c r="R1770" s="33" t="s">
        <v>67</v>
      </c>
      <c r="U1770" s="39" t="s">
        <v>3399</v>
      </c>
    </row>
    <row r="1771" spans="1:21" x14ac:dyDescent="0.35">
      <c r="A1771" s="33">
        <v>802837</v>
      </c>
      <c r="B1771" s="33" t="s">
        <v>2415</v>
      </c>
      <c r="C1771" s="33">
        <v>1315026</v>
      </c>
      <c r="D1771" s="33" t="s">
        <v>2415</v>
      </c>
      <c r="E1771" s="33" t="s">
        <v>10496</v>
      </c>
      <c r="F1771" s="33" t="s">
        <v>3389</v>
      </c>
      <c r="G1771" s="33" t="s">
        <v>3488</v>
      </c>
      <c r="H1771" t="s">
        <v>10497</v>
      </c>
      <c r="I1771" s="2">
        <v>224151845</v>
      </c>
      <c r="J1771" s="33" t="s">
        <v>10498</v>
      </c>
      <c r="K1771" s="33" t="s">
        <v>5304</v>
      </c>
      <c r="L1771" s="33" t="s">
        <v>5287</v>
      </c>
      <c r="M1771" s="33" t="s">
        <v>131</v>
      </c>
      <c r="N1771" s="33" t="s">
        <v>10499</v>
      </c>
      <c r="O1771" s="33" t="s">
        <v>3377</v>
      </c>
      <c r="P1771" s="33" t="s">
        <v>131</v>
      </c>
      <c r="Q1771" s="33" t="s">
        <v>8175</v>
      </c>
      <c r="R1771" s="33" t="s">
        <v>8056</v>
      </c>
      <c r="U1771" s="39" t="s">
        <v>3399</v>
      </c>
    </row>
    <row r="1772" spans="1:21" x14ac:dyDescent="0.35">
      <c r="A1772" s="33">
        <v>802838</v>
      </c>
      <c r="B1772" s="33" t="s">
        <v>2416</v>
      </c>
      <c r="C1772" s="33">
        <v>1316272</v>
      </c>
      <c r="D1772" s="33" t="s">
        <v>2416</v>
      </c>
      <c r="E1772" s="33" t="s">
        <v>10500</v>
      </c>
      <c r="F1772" s="33" t="s">
        <v>3389</v>
      </c>
      <c r="G1772" s="33" t="s">
        <v>3488</v>
      </c>
      <c r="H1772" t="s">
        <v>10501</v>
      </c>
      <c r="I1772" s="2">
        <v>252641805</v>
      </c>
      <c r="J1772" s="33" t="s">
        <v>10502</v>
      </c>
      <c r="K1772" s="33" t="s">
        <v>5321</v>
      </c>
      <c r="L1772" s="33" t="s">
        <v>4310</v>
      </c>
      <c r="M1772" s="33" t="s">
        <v>131</v>
      </c>
      <c r="N1772" s="33" t="s">
        <v>10503</v>
      </c>
      <c r="O1772" s="33" t="s">
        <v>3377</v>
      </c>
      <c r="P1772" s="33" t="s">
        <v>131</v>
      </c>
      <c r="Q1772" s="33" t="s">
        <v>8175</v>
      </c>
      <c r="R1772" s="33" t="s">
        <v>8056</v>
      </c>
      <c r="U1772" s="39" t="s">
        <v>3399</v>
      </c>
    </row>
    <row r="1773" spans="1:21" x14ac:dyDescent="0.35">
      <c r="A1773" s="33">
        <v>802839</v>
      </c>
      <c r="B1773" s="33" t="s">
        <v>1674</v>
      </c>
      <c r="C1773" s="33">
        <v>1824756</v>
      </c>
      <c r="D1773" s="33" t="s">
        <v>1674</v>
      </c>
      <c r="E1773" s="33" t="s">
        <v>10504</v>
      </c>
      <c r="F1773" s="33" t="s">
        <v>3389</v>
      </c>
      <c r="G1773" s="33" t="s">
        <v>3488</v>
      </c>
      <c r="H1773" t="s">
        <v>10505</v>
      </c>
      <c r="I1773" s="2">
        <v>232772203</v>
      </c>
      <c r="J1773" s="33" t="s">
        <v>7164</v>
      </c>
      <c r="K1773" s="33" t="s">
        <v>5851</v>
      </c>
      <c r="L1773" s="33" t="s">
        <v>5852</v>
      </c>
      <c r="M1773" s="33" t="s">
        <v>120</v>
      </c>
      <c r="N1773" s="33" t="s">
        <v>10506</v>
      </c>
      <c r="O1773" s="33" t="s">
        <v>5707</v>
      </c>
      <c r="P1773" s="33" t="s">
        <v>120</v>
      </c>
      <c r="Q1773" s="33" t="s">
        <v>8175</v>
      </c>
      <c r="R1773" s="33" t="s">
        <v>8056</v>
      </c>
      <c r="U1773" s="39" t="s">
        <v>3399</v>
      </c>
    </row>
    <row r="1774" spans="1:21" x14ac:dyDescent="0.35">
      <c r="A1774" s="33">
        <v>802840</v>
      </c>
      <c r="B1774" s="33" t="s">
        <v>2291</v>
      </c>
      <c r="C1774" s="33">
        <v>309009</v>
      </c>
      <c r="D1774" s="33" t="s">
        <v>2291</v>
      </c>
      <c r="E1774" s="33" t="s">
        <v>10507</v>
      </c>
      <c r="F1774" s="33" t="s">
        <v>3389</v>
      </c>
      <c r="G1774" s="33" t="s">
        <v>3488</v>
      </c>
      <c r="H1774" t="s">
        <v>10508</v>
      </c>
      <c r="I1774" s="2">
        <v>253634811</v>
      </c>
      <c r="J1774" s="33" t="s">
        <v>10509</v>
      </c>
      <c r="K1774" s="33" t="s">
        <v>4271</v>
      </c>
      <c r="L1774" s="33" t="s">
        <v>4272</v>
      </c>
      <c r="M1774" s="33" t="s">
        <v>128</v>
      </c>
      <c r="N1774" s="33" t="s">
        <v>10510</v>
      </c>
      <c r="O1774" s="33" t="s">
        <v>3377</v>
      </c>
      <c r="P1774" s="33" t="s">
        <v>128</v>
      </c>
      <c r="Q1774" s="33" t="s">
        <v>8175</v>
      </c>
      <c r="R1774" s="33" t="s">
        <v>8056</v>
      </c>
      <c r="U1774" s="39" t="s">
        <v>3399</v>
      </c>
    </row>
    <row r="1775" spans="1:21" x14ac:dyDescent="0.35">
      <c r="A1775" s="33">
        <v>802841</v>
      </c>
      <c r="B1775" s="33" t="s">
        <v>2417</v>
      </c>
      <c r="C1775" s="33">
        <v>1312776</v>
      </c>
      <c r="D1775" s="33" t="s">
        <v>2417</v>
      </c>
      <c r="E1775" s="33" t="s">
        <v>10511</v>
      </c>
      <c r="F1775" s="33" t="s">
        <v>3389</v>
      </c>
      <c r="G1775" s="33" t="s">
        <v>3488</v>
      </c>
      <c r="H1775" t="s">
        <v>10512</v>
      </c>
      <c r="I1775" s="2">
        <v>225194150</v>
      </c>
      <c r="J1775" s="33" t="s">
        <v>10513</v>
      </c>
      <c r="K1775" s="33" t="s">
        <v>4304</v>
      </c>
      <c r="L1775" s="33" t="s">
        <v>131</v>
      </c>
      <c r="M1775" s="33" t="s">
        <v>131</v>
      </c>
      <c r="N1775" s="33" t="s">
        <v>10514</v>
      </c>
      <c r="O1775" s="33" t="s">
        <v>3377</v>
      </c>
      <c r="P1775" s="33" t="s">
        <v>131</v>
      </c>
      <c r="Q1775" s="33" t="s">
        <v>8175</v>
      </c>
      <c r="R1775" s="33" t="s">
        <v>8056</v>
      </c>
      <c r="U1775" s="39" t="s">
        <v>3399</v>
      </c>
    </row>
    <row r="1776" spans="1:21" x14ac:dyDescent="0.35">
      <c r="A1776" s="33">
        <v>802842</v>
      </c>
      <c r="B1776" s="33" t="s">
        <v>1321</v>
      </c>
      <c r="C1776" s="33">
        <v>504639</v>
      </c>
      <c r="D1776" s="33" t="s">
        <v>1321</v>
      </c>
      <c r="E1776" s="33" t="s">
        <v>10515</v>
      </c>
      <c r="F1776" s="33" t="s">
        <v>3389</v>
      </c>
      <c r="G1776" s="33" t="s">
        <v>3488</v>
      </c>
      <c r="H1776" t="s">
        <v>10516</v>
      </c>
      <c r="I1776" s="2">
        <v>275779050</v>
      </c>
      <c r="J1776" s="33" t="s">
        <v>10517</v>
      </c>
      <c r="K1776" s="33" t="s">
        <v>9139</v>
      </c>
      <c r="L1776" s="33" t="s">
        <v>6131</v>
      </c>
      <c r="M1776" s="33" t="s">
        <v>297</v>
      </c>
      <c r="N1776" s="33" t="s">
        <v>9140</v>
      </c>
      <c r="O1776" s="33" t="s">
        <v>5707</v>
      </c>
      <c r="P1776" s="33" t="s">
        <v>297</v>
      </c>
      <c r="Q1776" s="33" t="s">
        <v>8175</v>
      </c>
      <c r="R1776" s="33" t="s">
        <v>8056</v>
      </c>
      <c r="U1776" s="39" t="s">
        <v>3399</v>
      </c>
    </row>
    <row r="1777" spans="1:21" x14ac:dyDescent="0.35">
      <c r="A1777" s="33">
        <v>802843</v>
      </c>
      <c r="B1777" s="33" t="s">
        <v>2418</v>
      </c>
      <c r="C1777" s="33">
        <v>1317900</v>
      </c>
      <c r="D1777" s="33" t="s">
        <v>2418</v>
      </c>
      <c r="E1777" s="33" t="s">
        <v>10518</v>
      </c>
      <c r="F1777" s="33" t="s">
        <v>3389</v>
      </c>
      <c r="G1777" s="33" t="s">
        <v>3488</v>
      </c>
      <c r="H1777" t="s">
        <v>10519</v>
      </c>
      <c r="I1777" s="2">
        <v>223771590</v>
      </c>
      <c r="J1777" s="33" t="s">
        <v>10520</v>
      </c>
      <c r="K1777" s="33" t="s">
        <v>5330</v>
      </c>
      <c r="L1777" s="33" t="s">
        <v>4786</v>
      </c>
      <c r="M1777" s="33" t="s">
        <v>131</v>
      </c>
      <c r="N1777" s="33" t="s">
        <v>10521</v>
      </c>
      <c r="O1777" s="33" t="s">
        <v>3377</v>
      </c>
      <c r="P1777" s="33" t="s">
        <v>131</v>
      </c>
      <c r="Q1777" s="33" t="s">
        <v>8175</v>
      </c>
      <c r="R1777" s="33" t="s">
        <v>8056</v>
      </c>
      <c r="U1777" s="39" t="s">
        <v>3399</v>
      </c>
    </row>
    <row r="1778" spans="1:21" x14ac:dyDescent="0.35">
      <c r="A1778" s="33">
        <v>802844</v>
      </c>
      <c r="B1778" s="33" t="s">
        <v>1434</v>
      </c>
      <c r="C1778" s="33">
        <v>1010675</v>
      </c>
      <c r="D1778" s="33" t="s">
        <v>1434</v>
      </c>
      <c r="E1778" s="33" t="s">
        <v>10522</v>
      </c>
      <c r="F1778" s="33" t="s">
        <v>3389</v>
      </c>
      <c r="G1778" s="33" t="s">
        <v>3488</v>
      </c>
      <c r="H1778" t="s">
        <v>10523</v>
      </c>
      <c r="I1778" s="2">
        <v>244560193</v>
      </c>
      <c r="J1778" s="33" t="s">
        <v>10524</v>
      </c>
      <c r="K1778" s="33" t="s">
        <v>5831</v>
      </c>
      <c r="L1778" s="33" t="s">
        <v>5832</v>
      </c>
      <c r="M1778" s="33" t="s">
        <v>119</v>
      </c>
      <c r="N1778" s="33" t="s">
        <v>10525</v>
      </c>
      <c r="O1778" s="33" t="s">
        <v>5707</v>
      </c>
      <c r="P1778" s="33" t="s">
        <v>119</v>
      </c>
      <c r="Q1778" s="33" t="s">
        <v>8175</v>
      </c>
      <c r="R1778" s="33" t="s">
        <v>8056</v>
      </c>
      <c r="U1778" s="39" t="s">
        <v>3399</v>
      </c>
    </row>
    <row r="1779" spans="1:21" x14ac:dyDescent="0.35">
      <c r="A1779" s="33">
        <v>802845</v>
      </c>
      <c r="B1779" s="33" t="s">
        <v>1155</v>
      </c>
      <c r="C1779" s="33">
        <v>911065</v>
      </c>
      <c r="D1779" s="33" t="s">
        <v>1155</v>
      </c>
      <c r="E1779" s="33" t="s">
        <v>10526</v>
      </c>
      <c r="F1779" s="33" t="s">
        <v>3389</v>
      </c>
      <c r="G1779" s="33" t="s">
        <v>3488</v>
      </c>
      <c r="H1779" t="s">
        <v>10527</v>
      </c>
      <c r="I1779" s="2">
        <v>271585116</v>
      </c>
      <c r="J1779" s="33" t="s">
        <v>10528</v>
      </c>
      <c r="K1779" s="33" t="s">
        <v>10529</v>
      </c>
      <c r="L1779" s="33" t="s">
        <v>6311</v>
      </c>
      <c r="M1779" s="33" t="s">
        <v>118</v>
      </c>
      <c r="N1779" s="33" t="s">
        <v>10530</v>
      </c>
      <c r="O1779" s="33" t="s">
        <v>5707</v>
      </c>
      <c r="P1779" s="33" t="s">
        <v>118</v>
      </c>
      <c r="Q1779" s="33" t="s">
        <v>8175</v>
      </c>
      <c r="R1779" s="33" t="s">
        <v>3387</v>
      </c>
      <c r="T1779" s="2" t="s">
        <v>64</v>
      </c>
      <c r="U1779" s="39" t="s">
        <v>64</v>
      </c>
    </row>
    <row r="1780" spans="1:21" x14ac:dyDescent="0.35">
      <c r="A1780" s="33">
        <v>802848</v>
      </c>
      <c r="B1780" s="33" t="s">
        <v>2006</v>
      </c>
      <c r="C1780" s="33">
        <v>1105158</v>
      </c>
      <c r="D1780" s="33" t="s">
        <v>2006</v>
      </c>
      <c r="E1780" s="33" t="s">
        <v>10531</v>
      </c>
      <c r="F1780" s="33" t="s">
        <v>3389</v>
      </c>
      <c r="G1780" s="33" t="s">
        <v>3488</v>
      </c>
      <c r="H1780" t="s">
        <v>10532</v>
      </c>
      <c r="I1780" s="2">
        <v>214458210</v>
      </c>
      <c r="J1780" s="33" t="s">
        <v>10533</v>
      </c>
      <c r="K1780" s="33" t="s">
        <v>6926</v>
      </c>
      <c r="L1780" s="33" t="s">
        <v>6927</v>
      </c>
      <c r="M1780" s="33" t="s">
        <v>3416</v>
      </c>
      <c r="N1780" s="33" t="s">
        <v>10534</v>
      </c>
      <c r="O1780" s="33" t="s">
        <v>3386</v>
      </c>
      <c r="P1780" s="33" t="s">
        <v>438</v>
      </c>
      <c r="Q1780" s="33" t="s">
        <v>8175</v>
      </c>
      <c r="R1780" s="33" t="s">
        <v>5733</v>
      </c>
      <c r="T1780" s="2" t="s">
        <v>64</v>
      </c>
      <c r="U1780" s="39" t="s">
        <v>64</v>
      </c>
    </row>
    <row r="1781" spans="1:21" x14ac:dyDescent="0.35">
      <c r="A1781" s="33">
        <v>802874</v>
      </c>
      <c r="B1781" s="33" t="s">
        <v>2211</v>
      </c>
      <c r="C1781" s="33">
        <v>1503873</v>
      </c>
      <c r="D1781" s="33" t="s">
        <v>2211</v>
      </c>
      <c r="E1781" s="33" t="s">
        <v>10535</v>
      </c>
      <c r="F1781" s="33" t="s">
        <v>3389</v>
      </c>
      <c r="G1781" s="33" t="s">
        <v>3488</v>
      </c>
      <c r="H1781" t="s">
        <v>10536</v>
      </c>
      <c r="I1781" s="2" t="s">
        <v>10537</v>
      </c>
      <c r="J1781" s="33" t="s">
        <v>10538</v>
      </c>
      <c r="K1781" s="33" t="s">
        <v>7066</v>
      </c>
      <c r="L1781" s="33" t="s">
        <v>6700</v>
      </c>
      <c r="M1781" s="33" t="s">
        <v>3394</v>
      </c>
      <c r="N1781" s="33" t="s">
        <v>10539</v>
      </c>
      <c r="O1781" s="33" t="s">
        <v>3386</v>
      </c>
      <c r="P1781" s="33" t="s">
        <v>584</v>
      </c>
      <c r="Q1781" s="33" t="s">
        <v>8175</v>
      </c>
      <c r="R1781" s="33" t="s">
        <v>3658</v>
      </c>
      <c r="T1781" s="2" t="s">
        <v>64</v>
      </c>
      <c r="U1781" s="39" t="s">
        <v>64</v>
      </c>
    </row>
    <row r="1782" spans="1:21" x14ac:dyDescent="0.35">
      <c r="A1782" s="33">
        <v>802876</v>
      </c>
      <c r="B1782" s="33" t="s">
        <v>1455</v>
      </c>
      <c r="C1782" s="33">
        <v>1015724</v>
      </c>
      <c r="D1782" s="33" t="s">
        <v>1455</v>
      </c>
      <c r="E1782" s="33" t="s">
        <v>10540</v>
      </c>
      <c r="F1782" s="33" t="s">
        <v>3389</v>
      </c>
      <c r="G1782" s="33" t="s">
        <v>3488</v>
      </c>
      <c r="H1782" t="s">
        <v>10541</v>
      </c>
      <c r="I1782" s="2">
        <v>236200810</v>
      </c>
      <c r="J1782" s="33" t="s">
        <v>10542</v>
      </c>
      <c r="K1782" s="33" t="s">
        <v>5838</v>
      </c>
      <c r="L1782" s="33" t="s">
        <v>5839</v>
      </c>
      <c r="M1782" s="33" t="s">
        <v>119</v>
      </c>
      <c r="N1782" s="33" t="s">
        <v>10543</v>
      </c>
      <c r="O1782" s="33" t="s">
        <v>5707</v>
      </c>
      <c r="P1782" s="33" t="s">
        <v>119</v>
      </c>
      <c r="Q1782" s="33" t="s">
        <v>8175</v>
      </c>
      <c r="R1782" s="33" t="s">
        <v>8056</v>
      </c>
      <c r="U1782" s="39" t="s">
        <v>3399</v>
      </c>
    </row>
    <row r="1783" spans="1:21" x14ac:dyDescent="0.35">
      <c r="A1783" s="33">
        <v>802877</v>
      </c>
      <c r="B1783" s="33" t="s">
        <v>1669</v>
      </c>
      <c r="C1783" s="33">
        <v>1513649</v>
      </c>
      <c r="D1783" s="33" t="s">
        <v>1669</v>
      </c>
      <c r="E1783" s="33" t="s">
        <v>10544</v>
      </c>
      <c r="F1783" s="33" t="s">
        <v>3389</v>
      </c>
      <c r="G1783" s="33" t="s">
        <v>3488</v>
      </c>
      <c r="H1783" t="s">
        <v>10545</v>
      </c>
      <c r="I1783" s="2">
        <v>269633475</v>
      </c>
      <c r="J1783" s="33" t="s">
        <v>10546</v>
      </c>
      <c r="K1783" s="33" t="s">
        <v>3879</v>
      </c>
      <c r="L1783" s="33" t="s">
        <v>3880</v>
      </c>
      <c r="M1783" s="33" t="s">
        <v>3394</v>
      </c>
      <c r="N1783" s="33" t="s">
        <v>10547</v>
      </c>
      <c r="O1783" s="33" t="s">
        <v>3495</v>
      </c>
      <c r="P1783" s="33" t="s">
        <v>201</v>
      </c>
      <c r="Q1783" s="33" t="s">
        <v>8175</v>
      </c>
      <c r="R1783" s="33" t="s">
        <v>67</v>
      </c>
      <c r="U1783" s="39" t="s">
        <v>3399</v>
      </c>
    </row>
    <row r="1784" spans="1:21" x14ac:dyDescent="0.35">
      <c r="A1784" s="33">
        <v>802878</v>
      </c>
      <c r="B1784" s="33" t="s">
        <v>1342</v>
      </c>
      <c r="C1784" s="33">
        <v>511011</v>
      </c>
      <c r="D1784" s="33" t="s">
        <v>1342</v>
      </c>
      <c r="E1784" s="33" t="s">
        <v>10548</v>
      </c>
      <c r="F1784" s="33" t="s">
        <v>3389</v>
      </c>
      <c r="G1784" s="33" t="s">
        <v>3488</v>
      </c>
      <c r="H1784" t="s">
        <v>10549</v>
      </c>
      <c r="I1784" s="2">
        <v>272326761</v>
      </c>
      <c r="J1784" s="33" t="s">
        <v>10550</v>
      </c>
      <c r="K1784" s="33" t="s">
        <v>6125</v>
      </c>
      <c r="L1784" s="33" t="s">
        <v>297</v>
      </c>
      <c r="M1784" s="33" t="s">
        <v>297</v>
      </c>
      <c r="N1784" s="33" t="s">
        <v>10551</v>
      </c>
      <c r="O1784" s="33" t="s">
        <v>5707</v>
      </c>
      <c r="P1784" s="33" t="s">
        <v>297</v>
      </c>
      <c r="Q1784" s="33" t="s">
        <v>8175</v>
      </c>
      <c r="R1784" s="33" t="s">
        <v>8056</v>
      </c>
      <c r="U1784" s="39" t="s">
        <v>3399</v>
      </c>
    </row>
    <row r="1785" spans="1:21" x14ac:dyDescent="0.35">
      <c r="A1785" s="33">
        <v>802879</v>
      </c>
      <c r="B1785" s="33" t="s">
        <v>1364</v>
      </c>
      <c r="C1785" s="33">
        <v>509006</v>
      </c>
      <c r="D1785" s="33" t="s">
        <v>1364</v>
      </c>
      <c r="E1785" s="33" t="s">
        <v>10552</v>
      </c>
      <c r="F1785" s="33" t="s">
        <v>3389</v>
      </c>
      <c r="G1785" s="33" t="s">
        <v>3488</v>
      </c>
      <c r="H1785" t="s">
        <v>10553</v>
      </c>
      <c r="I1785" s="2">
        <v>274603296</v>
      </c>
      <c r="J1785" s="33" t="s">
        <v>10554</v>
      </c>
      <c r="K1785" s="33" t="s">
        <v>6166</v>
      </c>
      <c r="L1785" s="33" t="s">
        <v>6167</v>
      </c>
      <c r="M1785" s="33" t="s">
        <v>297</v>
      </c>
      <c r="N1785" s="33" t="s">
        <v>10555</v>
      </c>
      <c r="O1785" s="33" t="s">
        <v>5707</v>
      </c>
      <c r="P1785" s="33" t="s">
        <v>297</v>
      </c>
      <c r="Q1785" s="33" t="s">
        <v>8175</v>
      </c>
      <c r="R1785" s="33" t="s">
        <v>67</v>
      </c>
      <c r="U1785" s="39" t="s">
        <v>3399</v>
      </c>
    </row>
    <row r="1786" spans="1:21" x14ac:dyDescent="0.35">
      <c r="A1786" s="33">
        <v>802880</v>
      </c>
      <c r="B1786" s="33" t="s">
        <v>1476</v>
      </c>
      <c r="C1786" s="33">
        <v>1013726</v>
      </c>
      <c r="D1786" s="33" t="s">
        <v>1476</v>
      </c>
      <c r="E1786" s="33" t="s">
        <v>10556</v>
      </c>
      <c r="F1786" s="33" t="s">
        <v>3389</v>
      </c>
      <c r="G1786" s="33" t="s">
        <v>3488</v>
      </c>
      <c r="H1786" t="s">
        <v>10557</v>
      </c>
      <c r="I1786" s="2" t="s">
        <v>10558</v>
      </c>
      <c r="J1786" s="33" t="s">
        <v>5892</v>
      </c>
      <c r="K1786" s="33" t="s">
        <v>5941</v>
      </c>
      <c r="L1786" s="33" t="s">
        <v>5942</v>
      </c>
      <c r="M1786" s="33" t="s">
        <v>119</v>
      </c>
      <c r="N1786" s="33" t="s">
        <v>10559</v>
      </c>
      <c r="O1786" s="33" t="s">
        <v>5707</v>
      </c>
      <c r="P1786" s="33" t="s">
        <v>119</v>
      </c>
      <c r="Q1786" s="33" t="s">
        <v>8175</v>
      </c>
      <c r="R1786" s="33" t="s">
        <v>67</v>
      </c>
      <c r="U1786" s="39" t="s">
        <v>3399</v>
      </c>
    </row>
    <row r="1787" spans="1:21" x14ac:dyDescent="0.35">
      <c r="A1787" s="33">
        <v>802881</v>
      </c>
      <c r="B1787" s="33" t="s">
        <v>1495</v>
      </c>
      <c r="C1787" s="33">
        <v>1002774</v>
      </c>
      <c r="D1787" s="33" t="s">
        <v>1495</v>
      </c>
      <c r="E1787" s="33" t="s">
        <v>10560</v>
      </c>
      <c r="F1787" s="33" t="s">
        <v>3389</v>
      </c>
      <c r="G1787" s="33" t="s">
        <v>3488</v>
      </c>
      <c r="H1787" t="s">
        <v>10561</v>
      </c>
      <c r="I1787" s="2">
        <v>236650000</v>
      </c>
      <c r="J1787" s="33" t="s">
        <v>10562</v>
      </c>
      <c r="K1787" s="33" t="s">
        <v>6347</v>
      </c>
      <c r="L1787" s="33" t="s">
        <v>6348</v>
      </c>
      <c r="M1787" s="33" t="s">
        <v>119</v>
      </c>
      <c r="N1787" s="33" t="s">
        <v>10563</v>
      </c>
      <c r="O1787" s="33" t="s">
        <v>5707</v>
      </c>
      <c r="P1787" s="33" t="s">
        <v>119</v>
      </c>
      <c r="Q1787" s="33" t="s">
        <v>8175</v>
      </c>
      <c r="R1787" s="33" t="s">
        <v>67</v>
      </c>
      <c r="U1787" s="39" t="s">
        <v>3399</v>
      </c>
    </row>
    <row r="1788" spans="1:21" x14ac:dyDescent="0.35">
      <c r="A1788" s="33">
        <v>802882</v>
      </c>
      <c r="B1788" s="33" t="s">
        <v>2065</v>
      </c>
      <c r="C1788" s="33">
        <v>614448</v>
      </c>
      <c r="D1788" s="33" t="s">
        <v>2065</v>
      </c>
      <c r="E1788" s="33" t="s">
        <v>10564</v>
      </c>
      <c r="F1788" s="33" t="s">
        <v>3389</v>
      </c>
      <c r="G1788" s="33" t="s">
        <v>3488</v>
      </c>
      <c r="H1788" t="s">
        <v>10565</v>
      </c>
      <c r="I1788" s="2">
        <v>239560250</v>
      </c>
      <c r="J1788" s="33" t="s">
        <v>10566</v>
      </c>
      <c r="K1788" s="33" t="s">
        <v>5790</v>
      </c>
      <c r="L1788" s="33" t="s">
        <v>5791</v>
      </c>
      <c r="M1788" s="33" t="s">
        <v>117</v>
      </c>
      <c r="N1788" s="33" t="s">
        <v>10567</v>
      </c>
      <c r="O1788" s="33" t="s">
        <v>5707</v>
      </c>
      <c r="P1788" s="33" t="s">
        <v>117</v>
      </c>
      <c r="Q1788" s="33" t="s">
        <v>8175</v>
      </c>
      <c r="R1788" s="33" t="s">
        <v>67</v>
      </c>
      <c r="U1788" s="39" t="s">
        <v>3399</v>
      </c>
    </row>
    <row r="1789" spans="1:21" x14ac:dyDescent="0.35">
      <c r="A1789" s="33">
        <v>802883</v>
      </c>
      <c r="B1789" s="33" t="s">
        <v>1514</v>
      </c>
      <c r="C1789" s="33">
        <v>1003981</v>
      </c>
      <c r="D1789" s="33" t="s">
        <v>1514</v>
      </c>
      <c r="E1789" s="33" t="s">
        <v>10568</v>
      </c>
      <c r="F1789" s="33" t="s">
        <v>3370</v>
      </c>
      <c r="G1789" s="33" t="s">
        <v>3488</v>
      </c>
      <c r="H1789" t="s">
        <v>10569</v>
      </c>
      <c r="I1789" s="2">
        <v>236620500</v>
      </c>
      <c r="J1789" s="33" t="s">
        <v>10570</v>
      </c>
      <c r="K1789" s="33" t="s">
        <v>6002</v>
      </c>
      <c r="L1789" s="33" t="s">
        <v>6003</v>
      </c>
      <c r="M1789" s="33" t="s">
        <v>119</v>
      </c>
      <c r="N1789" s="33" t="s">
        <v>10571</v>
      </c>
      <c r="O1789" s="33" t="s">
        <v>5707</v>
      </c>
      <c r="P1789" s="33" t="s">
        <v>119</v>
      </c>
      <c r="Q1789" s="33" t="s">
        <v>8175</v>
      </c>
      <c r="R1789" s="33" t="s">
        <v>67</v>
      </c>
      <c r="U1789" s="39" t="s">
        <v>3399</v>
      </c>
    </row>
    <row r="1790" spans="1:21" x14ac:dyDescent="0.35">
      <c r="A1790" s="33">
        <v>802884</v>
      </c>
      <c r="B1790" s="33" t="s">
        <v>1837</v>
      </c>
      <c r="C1790" s="33">
        <v>1006867</v>
      </c>
      <c r="D1790" s="33" t="s">
        <v>1837</v>
      </c>
      <c r="E1790" s="33" t="s">
        <v>10572</v>
      </c>
      <c r="F1790" s="33" t="s">
        <v>3389</v>
      </c>
      <c r="G1790" s="33" t="s">
        <v>3488</v>
      </c>
      <c r="H1790" t="s">
        <v>10573</v>
      </c>
      <c r="I1790" s="2">
        <v>262842247</v>
      </c>
      <c r="J1790" s="33" t="s">
        <v>10574</v>
      </c>
      <c r="K1790" s="33" t="s">
        <v>6724</v>
      </c>
      <c r="L1790" s="33" t="s">
        <v>6721</v>
      </c>
      <c r="M1790" s="33" t="s">
        <v>119</v>
      </c>
      <c r="N1790" s="33" t="s">
        <v>10575</v>
      </c>
      <c r="O1790" s="33" t="s">
        <v>3386</v>
      </c>
      <c r="P1790" s="33" t="s">
        <v>125</v>
      </c>
      <c r="Q1790" s="33" t="s">
        <v>8175</v>
      </c>
      <c r="R1790" s="33" t="s">
        <v>67</v>
      </c>
      <c r="U1790" s="39" t="s">
        <v>3399</v>
      </c>
    </row>
    <row r="1791" spans="1:21" x14ac:dyDescent="0.35">
      <c r="A1791" s="33">
        <v>802885</v>
      </c>
      <c r="B1791" s="33" t="s">
        <v>2091</v>
      </c>
      <c r="C1791" s="33">
        <v>1416317</v>
      </c>
      <c r="D1791" s="33" t="s">
        <v>2091</v>
      </c>
      <c r="E1791" s="33" t="s">
        <v>10576</v>
      </c>
      <c r="F1791" s="33" t="s">
        <v>3389</v>
      </c>
      <c r="G1791" s="33" t="s">
        <v>3488</v>
      </c>
      <c r="H1791" t="s">
        <v>10577</v>
      </c>
      <c r="I1791" s="2">
        <v>243479845</v>
      </c>
      <c r="J1791" s="33" t="s">
        <v>10578</v>
      </c>
      <c r="K1791" s="33" t="s">
        <v>10579</v>
      </c>
      <c r="L1791" s="33" t="s">
        <v>3405</v>
      </c>
      <c r="M1791" s="33" t="s">
        <v>3405</v>
      </c>
      <c r="N1791" s="33" t="s">
        <v>10580</v>
      </c>
      <c r="O1791" s="33" t="s">
        <v>3386</v>
      </c>
      <c r="P1791" s="33" t="s">
        <v>467</v>
      </c>
      <c r="Q1791" s="33" t="s">
        <v>8175</v>
      </c>
      <c r="R1791" s="33" t="s">
        <v>8056</v>
      </c>
      <c r="U1791" s="39" t="s">
        <v>3399</v>
      </c>
    </row>
    <row r="1792" spans="1:21" x14ac:dyDescent="0.35">
      <c r="A1792" s="33">
        <v>802886</v>
      </c>
      <c r="B1792" s="33" t="s">
        <v>2293</v>
      </c>
      <c r="C1792" s="33">
        <v>1106564</v>
      </c>
      <c r="D1792" s="33" t="s">
        <v>2293</v>
      </c>
      <c r="E1792" s="33" t="s">
        <v>10581</v>
      </c>
      <c r="F1792" s="33" t="s">
        <v>3389</v>
      </c>
      <c r="G1792" s="33" t="s">
        <v>3488</v>
      </c>
      <c r="H1792" t="s">
        <v>10582</v>
      </c>
      <c r="I1792" s="2">
        <v>217572784</v>
      </c>
      <c r="J1792" s="33" t="s">
        <v>10583</v>
      </c>
      <c r="K1792" s="33" t="s">
        <v>6688</v>
      </c>
      <c r="L1792" s="33" t="s">
        <v>3416</v>
      </c>
      <c r="M1792" s="33" t="s">
        <v>3416</v>
      </c>
      <c r="N1792" s="33" t="s">
        <v>10584</v>
      </c>
      <c r="O1792" s="33" t="s">
        <v>3386</v>
      </c>
      <c r="P1792" s="33" t="s">
        <v>497</v>
      </c>
      <c r="Q1792" s="33" t="s">
        <v>8175</v>
      </c>
      <c r="R1792" s="33" t="s">
        <v>67</v>
      </c>
      <c r="U1792" s="39" t="s">
        <v>3399</v>
      </c>
    </row>
    <row r="1793" spans="1:21" x14ac:dyDescent="0.35">
      <c r="A1793" s="33">
        <v>802887</v>
      </c>
      <c r="B1793" s="33" t="s">
        <v>2073</v>
      </c>
      <c r="C1793" s="33">
        <v>602893</v>
      </c>
      <c r="D1793" s="33" t="s">
        <v>2073</v>
      </c>
      <c r="E1793" s="33" t="s">
        <v>10585</v>
      </c>
      <c r="F1793" s="33" t="s">
        <v>3389</v>
      </c>
      <c r="G1793" s="33" t="s">
        <v>3488</v>
      </c>
      <c r="H1793" t="s">
        <v>10586</v>
      </c>
      <c r="I1793" s="2">
        <v>231420344</v>
      </c>
      <c r="J1793" s="33" t="s">
        <v>10587</v>
      </c>
      <c r="K1793" s="33" t="s">
        <v>5772</v>
      </c>
      <c r="L1793" s="33" t="s">
        <v>5764</v>
      </c>
      <c r="M1793" s="33" t="s">
        <v>117</v>
      </c>
      <c r="N1793" s="33" t="s">
        <v>10588</v>
      </c>
      <c r="O1793" s="33" t="s">
        <v>5707</v>
      </c>
      <c r="P1793" s="33" t="s">
        <v>117</v>
      </c>
      <c r="Q1793" s="33" t="s">
        <v>8175</v>
      </c>
      <c r="R1793" s="33" t="s">
        <v>8056</v>
      </c>
      <c r="U1793" s="39" t="s">
        <v>3399</v>
      </c>
    </row>
    <row r="1794" spans="1:21" x14ac:dyDescent="0.35">
      <c r="A1794" s="33">
        <v>803062</v>
      </c>
      <c r="B1794" s="33" t="s">
        <v>1688</v>
      </c>
      <c r="C1794" s="33">
        <v>1513846</v>
      </c>
      <c r="D1794" s="33" t="s">
        <v>1688</v>
      </c>
      <c r="E1794" s="33" t="s">
        <v>10589</v>
      </c>
      <c r="F1794" s="33" t="s">
        <v>3389</v>
      </c>
      <c r="G1794" s="33" t="s">
        <v>3488</v>
      </c>
      <c r="H1794" t="s">
        <v>10590</v>
      </c>
      <c r="I1794" s="2">
        <v>269636225</v>
      </c>
      <c r="J1794" s="33" t="s">
        <v>10591</v>
      </c>
      <c r="K1794" s="33" t="s">
        <v>3879</v>
      </c>
      <c r="L1794" s="33" t="s">
        <v>3880</v>
      </c>
      <c r="M1794" s="33" t="s">
        <v>3394</v>
      </c>
      <c r="N1794" s="33" t="s">
        <v>10592</v>
      </c>
      <c r="O1794" s="33" t="s">
        <v>3495</v>
      </c>
      <c r="P1794" s="33" t="s">
        <v>201</v>
      </c>
      <c r="Q1794" s="33" t="s">
        <v>8175</v>
      </c>
      <c r="R1794" s="33" t="s">
        <v>8098</v>
      </c>
      <c r="U1794" s="39" t="s">
        <v>3399</v>
      </c>
    </row>
    <row r="1795" spans="1:21" x14ac:dyDescent="0.35">
      <c r="A1795" s="33">
        <v>803063</v>
      </c>
      <c r="B1795" s="33" t="s">
        <v>1534</v>
      </c>
      <c r="C1795" s="33">
        <v>1009156</v>
      </c>
      <c r="D1795" s="33" t="s">
        <v>1534</v>
      </c>
      <c r="E1795" s="33" t="s">
        <v>10593</v>
      </c>
      <c r="F1795" s="33" t="s">
        <v>3389</v>
      </c>
      <c r="G1795" s="33" t="s">
        <v>3488</v>
      </c>
      <c r="H1795" t="s">
        <v>10594</v>
      </c>
      <c r="I1795" s="2">
        <v>244801685</v>
      </c>
      <c r="J1795" s="33" t="s">
        <v>10595</v>
      </c>
      <c r="K1795" s="33" t="s">
        <v>5826</v>
      </c>
      <c r="L1795" s="33" t="s">
        <v>119</v>
      </c>
      <c r="M1795" s="33" t="s">
        <v>119</v>
      </c>
      <c r="N1795" s="33" t="s">
        <v>10596</v>
      </c>
      <c r="O1795" s="33" t="s">
        <v>5707</v>
      </c>
      <c r="P1795" s="33" t="s">
        <v>119</v>
      </c>
      <c r="Q1795" s="33" t="s">
        <v>8175</v>
      </c>
      <c r="R1795" s="33" t="s">
        <v>8098</v>
      </c>
      <c r="U1795" s="39" t="s">
        <v>3399</v>
      </c>
    </row>
    <row r="1796" spans="1:21" x14ac:dyDescent="0.35">
      <c r="A1796" s="33">
        <v>803064</v>
      </c>
      <c r="B1796" s="33" t="s">
        <v>1899</v>
      </c>
      <c r="C1796" s="33">
        <v>114345</v>
      </c>
      <c r="D1796" s="33" t="s">
        <v>1899</v>
      </c>
      <c r="E1796" s="33" t="s">
        <v>10597</v>
      </c>
      <c r="F1796" s="33" t="s">
        <v>3389</v>
      </c>
      <c r="G1796" s="33" t="s">
        <v>3488</v>
      </c>
      <c r="H1796" t="s">
        <v>10598</v>
      </c>
      <c r="I1796" s="2">
        <v>234752648</v>
      </c>
      <c r="J1796" s="33" t="s">
        <v>10599</v>
      </c>
      <c r="K1796" s="33" t="s">
        <v>10600</v>
      </c>
      <c r="L1796" s="33" t="s">
        <v>5905</v>
      </c>
      <c r="M1796" s="33" t="s">
        <v>115</v>
      </c>
      <c r="N1796" s="33" t="s">
        <v>10601</v>
      </c>
      <c r="O1796" s="33" t="s">
        <v>5707</v>
      </c>
      <c r="P1796" s="33" t="s">
        <v>115</v>
      </c>
      <c r="Q1796" s="33" t="s">
        <v>8175</v>
      </c>
      <c r="R1796" s="33" t="s">
        <v>8098</v>
      </c>
      <c r="U1796" s="39" t="s">
        <v>3399</v>
      </c>
    </row>
    <row r="1797" spans="1:21" x14ac:dyDescent="0.35">
      <c r="A1797" s="33">
        <v>803065</v>
      </c>
      <c r="B1797" s="33" t="s">
        <v>1563</v>
      </c>
      <c r="C1797" s="33">
        <v>113732</v>
      </c>
      <c r="D1797" s="33" t="s">
        <v>1563</v>
      </c>
      <c r="E1797" s="33" t="s">
        <v>10602</v>
      </c>
      <c r="F1797" s="33" t="s">
        <v>3389</v>
      </c>
      <c r="G1797" s="33" t="s">
        <v>3488</v>
      </c>
      <c r="H1797" t="s">
        <v>10603</v>
      </c>
      <c r="I1797" s="2">
        <v>256823190</v>
      </c>
      <c r="J1797" s="33" t="s">
        <v>10604</v>
      </c>
      <c r="K1797" s="33" t="s">
        <v>4952</v>
      </c>
      <c r="L1797" s="33" t="s">
        <v>4953</v>
      </c>
      <c r="M1797" s="33" t="s">
        <v>115</v>
      </c>
      <c r="N1797" s="33" t="s">
        <v>10605</v>
      </c>
      <c r="O1797" s="33" t="s">
        <v>3377</v>
      </c>
      <c r="P1797" s="33" t="s">
        <v>700</v>
      </c>
      <c r="Q1797" s="33" t="s">
        <v>8175</v>
      </c>
      <c r="R1797" s="33" t="s">
        <v>3418</v>
      </c>
      <c r="T1797" s="2" t="s">
        <v>64</v>
      </c>
      <c r="U1797" s="39" t="s">
        <v>64</v>
      </c>
    </row>
    <row r="1798" spans="1:21" x14ac:dyDescent="0.35">
      <c r="A1798" s="33">
        <v>803066</v>
      </c>
      <c r="B1798" s="33" t="s">
        <v>1554</v>
      </c>
      <c r="C1798" s="33">
        <v>1009333</v>
      </c>
      <c r="D1798" s="33" t="s">
        <v>1554</v>
      </c>
      <c r="E1798" s="33" t="s">
        <v>10606</v>
      </c>
      <c r="F1798" s="33" t="s">
        <v>3389</v>
      </c>
      <c r="G1798" s="33" t="s">
        <v>3488</v>
      </c>
      <c r="I1798" s="2">
        <v>244093988</v>
      </c>
      <c r="J1798" s="33" t="s">
        <v>10607</v>
      </c>
      <c r="K1798" s="33" t="s">
        <v>5826</v>
      </c>
      <c r="L1798" s="33" t="s">
        <v>119</v>
      </c>
      <c r="M1798" s="33" t="s">
        <v>119</v>
      </c>
      <c r="N1798" s="33" t="s">
        <v>10608</v>
      </c>
      <c r="O1798" s="33" t="s">
        <v>5707</v>
      </c>
      <c r="P1798" s="33" t="s">
        <v>119</v>
      </c>
      <c r="Q1798" s="33" t="s">
        <v>8175</v>
      </c>
      <c r="R1798" s="33" t="s">
        <v>8098</v>
      </c>
      <c r="U1798" s="39" t="s">
        <v>3399</v>
      </c>
    </row>
    <row r="1799" spans="1:21" x14ac:dyDescent="0.35">
      <c r="A1799" s="33">
        <v>803067</v>
      </c>
      <c r="B1799" s="33" t="s">
        <v>1693</v>
      </c>
      <c r="C1799" s="33">
        <v>1823139</v>
      </c>
      <c r="D1799" s="33" t="s">
        <v>1693</v>
      </c>
      <c r="E1799" s="33" t="s">
        <v>10609</v>
      </c>
      <c r="F1799" s="33" t="s">
        <v>3389</v>
      </c>
      <c r="G1799" s="33" t="s">
        <v>3488</v>
      </c>
      <c r="I1799" s="2">
        <v>232471525</v>
      </c>
      <c r="J1799" s="33" t="s">
        <v>10610</v>
      </c>
      <c r="K1799" s="33" t="s">
        <v>5923</v>
      </c>
      <c r="L1799" s="33" t="s">
        <v>120</v>
      </c>
      <c r="M1799" s="33" t="s">
        <v>120</v>
      </c>
      <c r="N1799" s="33" t="s">
        <v>10611</v>
      </c>
      <c r="O1799" s="33" t="s">
        <v>5707</v>
      </c>
      <c r="P1799" s="33" t="s">
        <v>120</v>
      </c>
      <c r="Q1799" s="33" t="s">
        <v>8175</v>
      </c>
      <c r="R1799" s="33" t="s">
        <v>8098</v>
      </c>
      <c r="U1799" s="39" t="s">
        <v>3399</v>
      </c>
    </row>
    <row r="1800" spans="1:21" x14ac:dyDescent="0.35">
      <c r="A1800" s="33">
        <v>803068</v>
      </c>
      <c r="B1800" s="33" t="s">
        <v>1850</v>
      </c>
      <c r="C1800" s="33">
        <v>1006943</v>
      </c>
      <c r="D1800" s="33" t="s">
        <v>1850</v>
      </c>
      <c r="E1800" s="33" t="s">
        <v>10612</v>
      </c>
      <c r="F1800" s="33" t="s">
        <v>3389</v>
      </c>
      <c r="G1800" s="33" t="s">
        <v>3488</v>
      </c>
      <c r="H1800" t="s">
        <v>10613</v>
      </c>
      <c r="I1800" s="2">
        <v>262843707</v>
      </c>
      <c r="J1800" s="33" t="s">
        <v>10614</v>
      </c>
      <c r="K1800" s="33" t="s">
        <v>6724</v>
      </c>
      <c r="L1800" s="33" t="s">
        <v>6721</v>
      </c>
      <c r="M1800" s="33" t="s">
        <v>119</v>
      </c>
      <c r="N1800" s="33" t="s">
        <v>10615</v>
      </c>
      <c r="O1800" s="33" t="s">
        <v>3386</v>
      </c>
      <c r="P1800" s="33" t="s">
        <v>125</v>
      </c>
      <c r="Q1800" s="33" t="s">
        <v>8175</v>
      </c>
      <c r="R1800" s="33" t="s">
        <v>8098</v>
      </c>
      <c r="U1800" s="39" t="s">
        <v>3399</v>
      </c>
    </row>
    <row r="1801" spans="1:21" x14ac:dyDescent="0.35">
      <c r="A1801" s="33">
        <v>803069</v>
      </c>
      <c r="B1801" s="33" t="s">
        <v>2215</v>
      </c>
      <c r="C1801" s="33">
        <v>1512029</v>
      </c>
      <c r="D1801" s="33" t="s">
        <v>2215</v>
      </c>
      <c r="E1801" s="33" t="s">
        <v>10616</v>
      </c>
      <c r="F1801" s="33" t="s">
        <v>3389</v>
      </c>
      <c r="G1801" s="33" t="s">
        <v>3488</v>
      </c>
      <c r="I1801" s="2">
        <v>265522329</v>
      </c>
      <c r="J1801" s="33" t="s">
        <v>10617</v>
      </c>
      <c r="K1801" s="33" t="s">
        <v>7099</v>
      </c>
      <c r="L1801" s="33" t="s">
        <v>3394</v>
      </c>
      <c r="M1801" s="33" t="s">
        <v>3394</v>
      </c>
      <c r="N1801" s="33" t="s">
        <v>10618</v>
      </c>
      <c r="O1801" s="33" t="s">
        <v>3386</v>
      </c>
      <c r="P1801" s="33" t="s">
        <v>584</v>
      </c>
      <c r="Q1801" s="33" t="s">
        <v>8175</v>
      </c>
      <c r="R1801" s="33" t="s">
        <v>8098</v>
      </c>
      <c r="U1801" s="39" t="s">
        <v>3399</v>
      </c>
    </row>
    <row r="1802" spans="1:21" x14ac:dyDescent="0.35">
      <c r="A1802" s="33">
        <v>803071</v>
      </c>
      <c r="B1802" s="33" t="s">
        <v>1665</v>
      </c>
      <c r="C1802" s="33">
        <v>1805344</v>
      </c>
      <c r="D1802" s="33" t="s">
        <v>1665</v>
      </c>
      <c r="E1802" s="33" t="s">
        <v>10619</v>
      </c>
      <c r="F1802" s="33" t="s">
        <v>3389</v>
      </c>
      <c r="G1802" s="33" t="s">
        <v>3488</v>
      </c>
      <c r="H1802" t="s">
        <v>10620</v>
      </c>
      <c r="I1802" s="2">
        <v>254612382</v>
      </c>
      <c r="J1802" s="33" t="s">
        <v>10038</v>
      </c>
      <c r="K1802" s="33" t="s">
        <v>5055</v>
      </c>
      <c r="L1802" s="33" t="s">
        <v>5056</v>
      </c>
      <c r="M1802" s="33" t="s">
        <v>120</v>
      </c>
      <c r="N1802" s="33" t="s">
        <v>10039</v>
      </c>
      <c r="O1802" s="33" t="s">
        <v>3377</v>
      </c>
      <c r="P1802" s="33" t="s">
        <v>813</v>
      </c>
      <c r="Q1802" s="33" t="s">
        <v>8175</v>
      </c>
      <c r="R1802" s="33" t="s">
        <v>66</v>
      </c>
      <c r="U1802" s="39" t="s">
        <v>3399</v>
      </c>
    </row>
    <row r="1803" spans="1:21" x14ac:dyDescent="0.35">
      <c r="A1803" s="33">
        <v>803072</v>
      </c>
      <c r="B1803" s="33" t="s">
        <v>1574</v>
      </c>
      <c r="C1803" s="33">
        <v>1009954</v>
      </c>
      <c r="D1803" s="33" t="s">
        <v>1574</v>
      </c>
      <c r="E1803" s="33" t="s">
        <v>10621</v>
      </c>
      <c r="F1803" s="33" t="s">
        <v>3389</v>
      </c>
      <c r="G1803" s="33" t="s">
        <v>3488</v>
      </c>
      <c r="H1803" t="s">
        <v>10622</v>
      </c>
      <c r="I1803" s="2">
        <v>244855010</v>
      </c>
      <c r="J1803" s="33" t="s">
        <v>10623</v>
      </c>
      <c r="K1803" s="33" t="s">
        <v>5826</v>
      </c>
      <c r="L1803" s="33" t="s">
        <v>119</v>
      </c>
      <c r="M1803" s="33" t="s">
        <v>119</v>
      </c>
      <c r="N1803" s="33" t="s">
        <v>10624</v>
      </c>
      <c r="O1803" s="33" t="s">
        <v>5707</v>
      </c>
      <c r="P1803" s="33" t="s">
        <v>119</v>
      </c>
      <c r="Q1803" s="33" t="s">
        <v>8175</v>
      </c>
      <c r="R1803" s="33" t="s">
        <v>66</v>
      </c>
      <c r="U1803" s="39" t="s">
        <v>3399</v>
      </c>
    </row>
    <row r="1804" spans="1:21" x14ac:dyDescent="0.35">
      <c r="A1804" s="33">
        <v>803075</v>
      </c>
      <c r="B1804" s="33" t="s">
        <v>2419</v>
      </c>
      <c r="C1804" s="33">
        <v>1312817</v>
      </c>
      <c r="D1804" s="33" t="s">
        <v>2419</v>
      </c>
      <c r="E1804" s="33" t="s">
        <v>10625</v>
      </c>
      <c r="F1804" s="33" t="s">
        <v>3389</v>
      </c>
      <c r="G1804" s="33" t="s">
        <v>3488</v>
      </c>
      <c r="H1804" t="s">
        <v>10626</v>
      </c>
      <c r="I1804" s="2">
        <v>226091414</v>
      </c>
      <c r="J1804" s="33" t="s">
        <v>10627</v>
      </c>
      <c r="K1804" s="33" t="s">
        <v>4304</v>
      </c>
      <c r="L1804" s="33" t="s">
        <v>131</v>
      </c>
      <c r="M1804" s="33" t="s">
        <v>131</v>
      </c>
      <c r="N1804" s="33" t="s">
        <v>10628</v>
      </c>
      <c r="O1804" s="33" t="s">
        <v>3377</v>
      </c>
      <c r="P1804" s="33" t="s">
        <v>131</v>
      </c>
      <c r="Q1804" s="33" t="s">
        <v>8175</v>
      </c>
      <c r="R1804" s="33" t="s">
        <v>8098</v>
      </c>
      <c r="U1804" s="39" t="s">
        <v>3399</v>
      </c>
    </row>
    <row r="1805" spans="1:21" x14ac:dyDescent="0.35">
      <c r="A1805" s="33">
        <v>803076</v>
      </c>
      <c r="B1805" s="33" t="s">
        <v>2294</v>
      </c>
      <c r="C1805" s="33">
        <v>312966</v>
      </c>
      <c r="D1805" s="33" t="s">
        <v>2294</v>
      </c>
      <c r="E1805" s="33" t="s">
        <v>10629</v>
      </c>
      <c r="F1805" s="33" t="s">
        <v>3389</v>
      </c>
      <c r="G1805" s="33" t="s">
        <v>3488</v>
      </c>
      <c r="I1805" s="2"/>
      <c r="J1805" s="33" t="s">
        <v>10630</v>
      </c>
      <c r="K1805" s="33" t="s">
        <v>10631</v>
      </c>
      <c r="L1805" s="33" t="s">
        <v>4405</v>
      </c>
      <c r="M1805" s="33" t="s">
        <v>128</v>
      </c>
      <c r="N1805" s="33" t="s">
        <v>10632</v>
      </c>
      <c r="O1805" s="33" t="s">
        <v>3377</v>
      </c>
      <c r="P1805" s="33" t="s">
        <v>128</v>
      </c>
      <c r="Q1805" s="33" t="s">
        <v>8175</v>
      </c>
      <c r="R1805" s="33" t="s">
        <v>8098</v>
      </c>
      <c r="U1805" s="39" t="s">
        <v>3399</v>
      </c>
    </row>
    <row r="1806" spans="1:21" x14ac:dyDescent="0.35">
      <c r="A1806" s="33">
        <v>803077</v>
      </c>
      <c r="B1806" s="33" t="s">
        <v>2297</v>
      </c>
      <c r="C1806" s="33">
        <v>313028</v>
      </c>
      <c r="D1806" s="33" t="s">
        <v>2297</v>
      </c>
      <c r="E1806" s="33" t="s">
        <v>10633</v>
      </c>
      <c r="F1806" s="33" t="s">
        <v>3389</v>
      </c>
      <c r="G1806" s="33" t="s">
        <v>3488</v>
      </c>
      <c r="H1806" t="s">
        <v>10634</v>
      </c>
      <c r="I1806" s="2">
        <v>253322791</v>
      </c>
      <c r="J1806" s="33" t="s">
        <v>10635</v>
      </c>
      <c r="K1806" s="33" t="s">
        <v>5004</v>
      </c>
      <c r="L1806" s="33" t="s">
        <v>4549</v>
      </c>
      <c r="M1806" s="33" t="s">
        <v>128</v>
      </c>
      <c r="N1806" s="33" t="s">
        <v>10636</v>
      </c>
      <c r="O1806" s="33" t="s">
        <v>3377</v>
      </c>
      <c r="P1806" s="33" t="s">
        <v>128</v>
      </c>
      <c r="Q1806" s="33" t="s">
        <v>8175</v>
      </c>
      <c r="R1806" s="33" t="s">
        <v>8098</v>
      </c>
      <c r="U1806" s="39" t="s">
        <v>3399</v>
      </c>
    </row>
    <row r="1807" spans="1:21" x14ac:dyDescent="0.35">
      <c r="A1807" s="33">
        <v>803078</v>
      </c>
      <c r="B1807" s="33" t="s">
        <v>2296</v>
      </c>
      <c r="C1807" s="33">
        <v>1106628</v>
      </c>
      <c r="D1807" s="33" t="s">
        <v>2296</v>
      </c>
      <c r="E1807" s="33" t="s">
        <v>10637</v>
      </c>
      <c r="F1807" s="33" t="s">
        <v>3389</v>
      </c>
      <c r="G1807" s="33" t="s">
        <v>3488</v>
      </c>
      <c r="I1807" s="2">
        <v>212499032</v>
      </c>
      <c r="J1807" s="33" t="s">
        <v>10638</v>
      </c>
      <c r="K1807" s="33" t="s">
        <v>6688</v>
      </c>
      <c r="L1807" s="33" t="s">
        <v>3416</v>
      </c>
      <c r="M1807" s="33" t="s">
        <v>3416</v>
      </c>
      <c r="N1807" s="33" t="s">
        <v>10639</v>
      </c>
      <c r="O1807" s="33" t="s">
        <v>3386</v>
      </c>
      <c r="P1807" s="33" t="s">
        <v>497</v>
      </c>
      <c r="Q1807" s="33" t="s">
        <v>8175</v>
      </c>
      <c r="R1807" s="33" t="s">
        <v>8098</v>
      </c>
      <c r="U1807" s="39" t="s">
        <v>3399</v>
      </c>
    </row>
    <row r="1808" spans="1:21" x14ac:dyDescent="0.35">
      <c r="A1808" s="33">
        <v>803079</v>
      </c>
      <c r="B1808" s="33" t="s">
        <v>2420</v>
      </c>
      <c r="C1808" s="33">
        <v>1312855</v>
      </c>
      <c r="D1808" s="33" t="s">
        <v>2420</v>
      </c>
      <c r="E1808" s="33" t="s">
        <v>10640</v>
      </c>
      <c r="F1808" s="33" t="s">
        <v>3389</v>
      </c>
      <c r="G1808" s="33" t="s">
        <v>3488</v>
      </c>
      <c r="H1808" t="s">
        <v>10641</v>
      </c>
      <c r="I1808" s="2">
        <v>924082367</v>
      </c>
      <c r="J1808" s="33" t="s">
        <v>10642</v>
      </c>
      <c r="K1808" s="33" t="s">
        <v>4304</v>
      </c>
      <c r="L1808" s="33" t="s">
        <v>131</v>
      </c>
      <c r="M1808" s="33" t="s">
        <v>131</v>
      </c>
      <c r="N1808" s="33" t="s">
        <v>10643</v>
      </c>
      <c r="O1808" s="33" t="s">
        <v>3377</v>
      </c>
      <c r="P1808" s="33" t="s">
        <v>131</v>
      </c>
      <c r="Q1808" s="33" t="s">
        <v>8175</v>
      </c>
      <c r="R1808" s="33" t="s">
        <v>8098</v>
      </c>
      <c r="U1808" s="39" t="s">
        <v>3399</v>
      </c>
    </row>
    <row r="1809" spans="1:21" x14ac:dyDescent="0.35">
      <c r="A1809" s="33">
        <v>803081</v>
      </c>
      <c r="B1809" s="33" t="s">
        <v>1864</v>
      </c>
      <c r="C1809" s="33">
        <v>1113860</v>
      </c>
      <c r="D1809" s="33" t="s">
        <v>1864</v>
      </c>
      <c r="E1809" s="33" t="s">
        <v>10644</v>
      </c>
      <c r="F1809" s="33" t="s">
        <v>3389</v>
      </c>
      <c r="G1809" s="33" t="s">
        <v>3488</v>
      </c>
      <c r="H1809" t="s">
        <v>10645</v>
      </c>
      <c r="I1809" s="2">
        <v>261339920</v>
      </c>
      <c r="J1809" s="33" t="s">
        <v>10646</v>
      </c>
      <c r="K1809" s="33" t="s">
        <v>6894</v>
      </c>
      <c r="L1809" s="33" t="s">
        <v>6891</v>
      </c>
      <c r="M1809" s="33" t="s">
        <v>3416</v>
      </c>
      <c r="N1809" s="33" t="s">
        <v>10647</v>
      </c>
      <c r="O1809" s="33" t="s">
        <v>3386</v>
      </c>
      <c r="P1809" s="33" t="s">
        <v>125</v>
      </c>
      <c r="Q1809" s="33" t="s">
        <v>8175</v>
      </c>
      <c r="R1809" s="33" t="s">
        <v>67</v>
      </c>
      <c r="U1809" s="39" t="s">
        <v>3399</v>
      </c>
    </row>
    <row r="1810" spans="1:21" x14ac:dyDescent="0.35">
      <c r="A1810" s="33">
        <v>803177</v>
      </c>
      <c r="B1810" s="33" t="s">
        <v>2299</v>
      </c>
      <c r="C1810" s="33">
        <v>1106790</v>
      </c>
      <c r="D1810" s="33" t="s">
        <v>2299</v>
      </c>
      <c r="E1810" s="33" t="s">
        <v>10648</v>
      </c>
      <c r="F1810" s="33" t="s">
        <v>3389</v>
      </c>
      <c r="G1810" s="33" t="s">
        <v>3488</v>
      </c>
      <c r="H1810" t="s">
        <v>10649</v>
      </c>
      <c r="I1810" s="2">
        <v>218471907</v>
      </c>
      <c r="J1810" s="33" t="s">
        <v>10650</v>
      </c>
      <c r="K1810" s="33" t="s">
        <v>6688</v>
      </c>
      <c r="L1810" s="33" t="s">
        <v>3416</v>
      </c>
      <c r="M1810" s="33" t="s">
        <v>3416</v>
      </c>
      <c r="N1810" s="33" t="s">
        <v>10651</v>
      </c>
      <c r="O1810" s="33" t="s">
        <v>3386</v>
      </c>
      <c r="P1810" s="33" t="s">
        <v>497</v>
      </c>
      <c r="Q1810" s="33" t="s">
        <v>8175</v>
      </c>
      <c r="R1810" s="33" t="s">
        <v>5233</v>
      </c>
      <c r="U1810" s="39" t="s">
        <v>3399</v>
      </c>
    </row>
    <row r="1811" spans="1:21" x14ac:dyDescent="0.35">
      <c r="A1811" s="33">
        <v>803184</v>
      </c>
      <c r="B1811" s="33" t="s">
        <v>2219</v>
      </c>
      <c r="C1811" s="33">
        <v>1512457</v>
      </c>
      <c r="D1811" s="33" t="s">
        <v>2219</v>
      </c>
      <c r="E1811" s="33" t="s">
        <v>10652</v>
      </c>
      <c r="F1811" s="33" t="s">
        <v>3389</v>
      </c>
      <c r="G1811" s="33" t="s">
        <v>3488</v>
      </c>
      <c r="H1811" t="s">
        <v>10653</v>
      </c>
      <c r="I1811" s="2">
        <v>212180134</v>
      </c>
      <c r="J1811" s="33" t="s">
        <v>10654</v>
      </c>
      <c r="K1811" s="33" t="s">
        <v>7110</v>
      </c>
      <c r="L1811" s="33" t="s">
        <v>3394</v>
      </c>
      <c r="M1811" s="33" t="s">
        <v>3394</v>
      </c>
      <c r="N1811" s="33" t="s">
        <v>10655</v>
      </c>
      <c r="O1811" s="33" t="s">
        <v>3386</v>
      </c>
      <c r="P1811" s="33" t="s">
        <v>584</v>
      </c>
      <c r="Q1811" s="33" t="s">
        <v>8175</v>
      </c>
      <c r="R1811" s="33" t="s">
        <v>3425</v>
      </c>
      <c r="T1811" s="2" t="s">
        <v>64</v>
      </c>
      <c r="U1811" s="39" t="s">
        <v>64</v>
      </c>
    </row>
    <row r="1812" spans="1:21" x14ac:dyDescent="0.35">
      <c r="A1812" s="33">
        <v>803187</v>
      </c>
      <c r="B1812" s="33" t="s">
        <v>1546</v>
      </c>
      <c r="C1812" s="33">
        <v>1609092</v>
      </c>
      <c r="D1812" s="33" t="s">
        <v>1546</v>
      </c>
      <c r="E1812" s="33" t="s">
        <v>10656</v>
      </c>
      <c r="F1812" s="33" t="s">
        <v>3389</v>
      </c>
      <c r="G1812" s="33" t="s">
        <v>3488</v>
      </c>
      <c r="I1812" s="2"/>
      <c r="J1812" s="33" t="s">
        <v>10657</v>
      </c>
      <c r="K1812" s="33" t="s">
        <v>4177</v>
      </c>
      <c r="L1812" s="33" t="s">
        <v>784</v>
      </c>
      <c r="M1812" s="33" t="s">
        <v>784</v>
      </c>
      <c r="N1812" s="33" t="s">
        <v>10658</v>
      </c>
      <c r="O1812" s="33" t="s">
        <v>3377</v>
      </c>
      <c r="P1812" s="33" t="s">
        <v>784</v>
      </c>
      <c r="Q1812" s="33" t="s">
        <v>8175</v>
      </c>
      <c r="R1812" s="33" t="s">
        <v>67</v>
      </c>
      <c r="U1812" s="39" t="s">
        <v>3399</v>
      </c>
    </row>
    <row r="1813" spans="1:21" x14ac:dyDescent="0.35">
      <c r="A1813" s="33">
        <v>803188</v>
      </c>
      <c r="B1813" s="33" t="s">
        <v>2300</v>
      </c>
      <c r="C1813" s="33">
        <v>303928</v>
      </c>
      <c r="D1813" s="33" t="s">
        <v>2300</v>
      </c>
      <c r="E1813" s="33" t="s">
        <v>10659</v>
      </c>
      <c r="F1813" s="33" t="s">
        <v>3389</v>
      </c>
      <c r="G1813" s="33" t="s">
        <v>3488</v>
      </c>
      <c r="H1813" t="s">
        <v>10660</v>
      </c>
      <c r="I1813" s="2">
        <v>253679244</v>
      </c>
      <c r="J1813" s="33" t="s">
        <v>10661</v>
      </c>
      <c r="K1813" s="33" t="s">
        <v>4197</v>
      </c>
      <c r="L1813" s="33" t="s">
        <v>128</v>
      </c>
      <c r="M1813" s="33" t="s">
        <v>128</v>
      </c>
      <c r="N1813" s="33" t="s">
        <v>10662</v>
      </c>
      <c r="O1813" s="33" t="s">
        <v>3377</v>
      </c>
      <c r="P1813" s="33" t="s">
        <v>128</v>
      </c>
      <c r="Q1813" s="33" t="s">
        <v>8175</v>
      </c>
      <c r="R1813" s="33" t="s">
        <v>8056</v>
      </c>
      <c r="U1813" s="39" t="s">
        <v>3399</v>
      </c>
    </row>
    <row r="1814" spans="1:21" x14ac:dyDescent="0.35">
      <c r="A1814" s="33">
        <v>803194</v>
      </c>
      <c r="B1814" s="33" t="s">
        <v>2302</v>
      </c>
      <c r="C1814" s="33">
        <v>1106184</v>
      </c>
      <c r="D1814" s="33" t="s">
        <v>2302</v>
      </c>
      <c r="E1814" s="33" t="s">
        <v>10663</v>
      </c>
      <c r="F1814" s="33" t="s">
        <v>3389</v>
      </c>
      <c r="G1814" s="33" t="s">
        <v>3488</v>
      </c>
      <c r="H1814" t="s">
        <v>10664</v>
      </c>
      <c r="I1814" s="2">
        <v>213014247</v>
      </c>
      <c r="J1814" s="33" t="s">
        <v>10665</v>
      </c>
      <c r="K1814" s="33" t="s">
        <v>6688</v>
      </c>
      <c r="L1814" s="33" t="s">
        <v>3416</v>
      </c>
      <c r="M1814" s="33" t="s">
        <v>3416</v>
      </c>
      <c r="N1814" s="33" t="s">
        <v>10666</v>
      </c>
      <c r="O1814" s="33" t="s">
        <v>3386</v>
      </c>
      <c r="P1814" s="33" t="s">
        <v>497</v>
      </c>
      <c r="Q1814" s="33" t="s">
        <v>8175</v>
      </c>
      <c r="R1814" s="33" t="s">
        <v>8374</v>
      </c>
      <c r="T1814" s="2" t="s">
        <v>64</v>
      </c>
      <c r="U1814" s="39" t="s">
        <v>64</v>
      </c>
    </row>
    <row r="1815" spans="1:21" x14ac:dyDescent="0.35">
      <c r="A1815" s="33">
        <v>803196</v>
      </c>
      <c r="B1815" s="33" t="s">
        <v>1706</v>
      </c>
      <c r="C1815" s="33">
        <v>205247</v>
      </c>
      <c r="D1815" s="33" t="s">
        <v>1706</v>
      </c>
      <c r="E1815" s="33" t="s">
        <v>10667</v>
      </c>
      <c r="F1815" s="33" t="s">
        <v>3389</v>
      </c>
      <c r="G1815" s="33" t="s">
        <v>3488</v>
      </c>
      <c r="H1815" t="s">
        <v>10668</v>
      </c>
      <c r="I1815" s="2">
        <v>284998206</v>
      </c>
      <c r="J1815" s="33" t="s">
        <v>10669</v>
      </c>
      <c r="K1815" s="33" t="s">
        <v>10670</v>
      </c>
      <c r="L1815" s="33" t="s">
        <v>3493</v>
      </c>
      <c r="M1815" s="33" t="s">
        <v>3493</v>
      </c>
      <c r="N1815" s="33" t="s">
        <v>10671</v>
      </c>
      <c r="O1815" s="33" t="s">
        <v>3495</v>
      </c>
      <c r="P1815" s="33" t="s">
        <v>201</v>
      </c>
      <c r="Q1815" s="33" t="s">
        <v>8175</v>
      </c>
      <c r="R1815" s="33" t="s">
        <v>3387</v>
      </c>
      <c r="T1815" s="2" t="s">
        <v>64</v>
      </c>
      <c r="U1815" s="39" t="s">
        <v>64</v>
      </c>
    </row>
    <row r="1816" spans="1:21" x14ac:dyDescent="0.35">
      <c r="A1816" s="33">
        <v>803197</v>
      </c>
      <c r="B1816" s="33" t="s">
        <v>1387</v>
      </c>
      <c r="C1816" s="33">
        <v>504900</v>
      </c>
      <c r="D1816" s="33" t="s">
        <v>1387</v>
      </c>
      <c r="E1816" s="33" t="s">
        <v>10672</v>
      </c>
      <c r="F1816" s="33" t="s">
        <v>3389</v>
      </c>
      <c r="G1816" s="33" t="s">
        <v>3488</v>
      </c>
      <c r="H1816" t="s">
        <v>10673</v>
      </c>
      <c r="I1816" s="2">
        <v>275567211</v>
      </c>
      <c r="J1816" s="33" t="s">
        <v>10674</v>
      </c>
      <c r="K1816" s="33" t="s">
        <v>10675</v>
      </c>
      <c r="L1816" s="33" t="s">
        <v>6131</v>
      </c>
      <c r="M1816" s="33" t="s">
        <v>297</v>
      </c>
      <c r="N1816" s="33" t="s">
        <v>10676</v>
      </c>
      <c r="O1816" s="33" t="s">
        <v>5707</v>
      </c>
      <c r="P1816" s="33" t="s">
        <v>297</v>
      </c>
      <c r="Q1816" s="33" t="s">
        <v>8175</v>
      </c>
      <c r="R1816" s="33" t="s">
        <v>3658</v>
      </c>
      <c r="T1816" s="2" t="s">
        <v>64</v>
      </c>
      <c r="U1816" s="39" t="s">
        <v>64</v>
      </c>
    </row>
    <row r="1817" spans="1:21" x14ac:dyDescent="0.35">
      <c r="A1817" s="33">
        <v>803198</v>
      </c>
      <c r="B1817" s="33" t="s">
        <v>2303</v>
      </c>
      <c r="C1817" s="33">
        <v>303581</v>
      </c>
      <c r="D1817" s="33" t="s">
        <v>2303</v>
      </c>
      <c r="E1817" s="33" t="s">
        <v>10677</v>
      </c>
      <c r="F1817" s="33" t="s">
        <v>3389</v>
      </c>
      <c r="G1817" s="33" t="s">
        <v>3488</v>
      </c>
      <c r="H1817" t="s">
        <v>10678</v>
      </c>
      <c r="I1817" s="2">
        <v>253300830</v>
      </c>
      <c r="J1817" s="33" t="s">
        <v>10679</v>
      </c>
      <c r="K1817" s="33" t="s">
        <v>4197</v>
      </c>
      <c r="L1817" s="33" t="s">
        <v>128</v>
      </c>
      <c r="M1817" s="33" t="s">
        <v>128</v>
      </c>
      <c r="N1817" s="33" t="s">
        <v>4973</v>
      </c>
      <c r="O1817" s="33" t="s">
        <v>3377</v>
      </c>
      <c r="P1817" s="33" t="s">
        <v>128</v>
      </c>
      <c r="Q1817" s="33" t="s">
        <v>8175</v>
      </c>
      <c r="R1817" s="33" t="s">
        <v>3658</v>
      </c>
      <c r="T1817" s="2" t="s">
        <v>64</v>
      </c>
      <c r="U1817" s="39" t="s">
        <v>64</v>
      </c>
    </row>
    <row r="1818" spans="1:21" x14ac:dyDescent="0.35">
      <c r="A1818" s="33">
        <v>803200</v>
      </c>
      <c r="B1818" s="33" t="s">
        <v>2305</v>
      </c>
      <c r="C1818" s="33">
        <v>1106173</v>
      </c>
      <c r="D1818" s="33" t="s">
        <v>2305</v>
      </c>
      <c r="E1818" s="33" t="s">
        <v>10680</v>
      </c>
      <c r="F1818" s="33" t="s">
        <v>3389</v>
      </c>
      <c r="G1818" s="33" t="s">
        <v>3488</v>
      </c>
      <c r="H1818" t="s">
        <v>10681</v>
      </c>
      <c r="I1818" s="2">
        <v>217969620</v>
      </c>
      <c r="J1818" s="33" t="s">
        <v>10682</v>
      </c>
      <c r="K1818" s="33" t="s">
        <v>6688</v>
      </c>
      <c r="L1818" s="33" t="s">
        <v>3416</v>
      </c>
      <c r="M1818" s="33" t="s">
        <v>3416</v>
      </c>
      <c r="N1818" s="33" t="s">
        <v>10683</v>
      </c>
      <c r="O1818" s="33" t="s">
        <v>3386</v>
      </c>
      <c r="P1818" s="33" t="s">
        <v>497</v>
      </c>
      <c r="Q1818" s="33" t="s">
        <v>8175</v>
      </c>
      <c r="R1818" s="33" t="s">
        <v>66</v>
      </c>
      <c r="U1818" s="39" t="s">
        <v>3399</v>
      </c>
    </row>
    <row r="1819" spans="1:21" x14ac:dyDescent="0.35">
      <c r="A1819" s="33">
        <v>803201</v>
      </c>
      <c r="B1819" s="33" t="s">
        <v>1583</v>
      </c>
      <c r="C1819" s="33">
        <v>116170</v>
      </c>
      <c r="D1819" s="33" t="s">
        <v>1583</v>
      </c>
      <c r="E1819" s="33" t="s">
        <v>10684</v>
      </c>
      <c r="F1819" s="33" t="s">
        <v>3389</v>
      </c>
      <c r="G1819" s="33" t="s">
        <v>3488</v>
      </c>
      <c r="H1819" t="s">
        <v>10685</v>
      </c>
      <c r="I1819" s="2">
        <v>256858040</v>
      </c>
      <c r="J1819" s="33" t="s">
        <v>10686</v>
      </c>
      <c r="K1819" s="33" t="s">
        <v>4952</v>
      </c>
      <c r="L1819" s="33" t="s">
        <v>4953</v>
      </c>
      <c r="M1819" s="33" t="s">
        <v>115</v>
      </c>
      <c r="N1819" s="33" t="s">
        <v>10687</v>
      </c>
      <c r="O1819" s="33" t="s">
        <v>3377</v>
      </c>
      <c r="P1819" s="33" t="s">
        <v>700</v>
      </c>
      <c r="Q1819" s="33" t="s">
        <v>8175</v>
      </c>
      <c r="R1819" s="33" t="s">
        <v>5233</v>
      </c>
      <c r="U1819" s="39" t="s">
        <v>3399</v>
      </c>
    </row>
    <row r="1820" spans="1:21" x14ac:dyDescent="0.35">
      <c r="A1820" s="33">
        <v>803203</v>
      </c>
      <c r="B1820" s="33" t="s">
        <v>2223</v>
      </c>
      <c r="C1820" s="33">
        <v>1503596</v>
      </c>
      <c r="D1820" s="33" t="s">
        <v>2223</v>
      </c>
      <c r="E1820" s="33" t="s">
        <v>10688</v>
      </c>
      <c r="F1820" s="33" t="s">
        <v>3389</v>
      </c>
      <c r="G1820" s="33" t="s">
        <v>3488</v>
      </c>
      <c r="H1820" t="s">
        <v>10689</v>
      </c>
      <c r="I1820" s="2">
        <v>212749267</v>
      </c>
      <c r="J1820" s="33" t="s">
        <v>10690</v>
      </c>
      <c r="K1820" s="33" t="s">
        <v>7066</v>
      </c>
      <c r="L1820" s="33" t="s">
        <v>6700</v>
      </c>
      <c r="M1820" s="33" t="s">
        <v>3394</v>
      </c>
      <c r="N1820" s="33" t="s">
        <v>10691</v>
      </c>
      <c r="O1820" s="33" t="s">
        <v>3386</v>
      </c>
      <c r="P1820" s="33" t="s">
        <v>584</v>
      </c>
      <c r="Q1820" s="33" t="s">
        <v>8175</v>
      </c>
      <c r="R1820" s="33" t="s">
        <v>66</v>
      </c>
      <c r="U1820" s="39" t="s">
        <v>3399</v>
      </c>
    </row>
    <row r="1821" spans="1:21" x14ac:dyDescent="0.35">
      <c r="A1821" s="33">
        <v>803205</v>
      </c>
      <c r="B1821" s="33" t="s">
        <v>2306</v>
      </c>
      <c r="C1821" s="33">
        <v>303829</v>
      </c>
      <c r="D1821" s="33" t="s">
        <v>2306</v>
      </c>
      <c r="E1821" s="33" t="s">
        <v>10692</v>
      </c>
      <c r="F1821" s="33" t="s">
        <v>3389</v>
      </c>
      <c r="G1821" s="33" t="s">
        <v>3488</v>
      </c>
      <c r="H1821" t="s">
        <v>10693</v>
      </c>
      <c r="I1821" s="2">
        <v>253959000</v>
      </c>
      <c r="J1821" s="33" t="s">
        <v>10694</v>
      </c>
      <c r="K1821" s="33" t="s">
        <v>10695</v>
      </c>
      <c r="L1821" s="33" t="s">
        <v>128</v>
      </c>
      <c r="M1821" s="33" t="s">
        <v>128</v>
      </c>
      <c r="N1821" s="33" t="s">
        <v>10696</v>
      </c>
      <c r="O1821" s="33" t="s">
        <v>3377</v>
      </c>
      <c r="P1821" s="33" t="s">
        <v>128</v>
      </c>
      <c r="Q1821" s="33" t="s">
        <v>8175</v>
      </c>
      <c r="R1821" s="33" t="s">
        <v>3730</v>
      </c>
      <c r="T1821" s="2" t="s">
        <v>64</v>
      </c>
      <c r="U1821" s="39" t="s">
        <v>64</v>
      </c>
    </row>
    <row r="1822" spans="1:21" x14ac:dyDescent="0.35">
      <c r="A1822" s="33">
        <v>803206</v>
      </c>
      <c r="B1822" s="33" t="s">
        <v>2308</v>
      </c>
      <c r="C1822" s="33">
        <v>1106493</v>
      </c>
      <c r="D1822" s="33" t="s">
        <v>2308</v>
      </c>
      <c r="E1822" s="33" t="s">
        <v>10697</v>
      </c>
      <c r="F1822" s="33" t="s">
        <v>3389</v>
      </c>
      <c r="G1822" s="33" t="s">
        <v>3488</v>
      </c>
      <c r="H1822" t="s">
        <v>10698</v>
      </c>
      <c r="I1822" s="2">
        <v>218154221</v>
      </c>
      <c r="J1822" s="33" t="s">
        <v>10699</v>
      </c>
      <c r="K1822" s="33" t="s">
        <v>6688</v>
      </c>
      <c r="L1822" s="33" t="s">
        <v>3416</v>
      </c>
      <c r="M1822" s="33" t="s">
        <v>3416</v>
      </c>
      <c r="N1822" s="33" t="s">
        <v>10700</v>
      </c>
      <c r="O1822" s="33" t="s">
        <v>3386</v>
      </c>
      <c r="P1822" s="33" t="s">
        <v>497</v>
      </c>
      <c r="Q1822" s="33" t="s">
        <v>8175</v>
      </c>
      <c r="R1822" s="33" t="s">
        <v>5233</v>
      </c>
      <c r="U1822" s="39" t="s">
        <v>3399</v>
      </c>
    </row>
    <row r="1823" spans="1:21" x14ac:dyDescent="0.35">
      <c r="A1823" s="33">
        <v>803208</v>
      </c>
      <c r="B1823" s="33" t="s">
        <v>2099</v>
      </c>
      <c r="C1823" s="33">
        <v>1410498</v>
      </c>
      <c r="D1823" s="33" t="s">
        <v>2099</v>
      </c>
      <c r="E1823" s="33" t="s">
        <v>10701</v>
      </c>
      <c r="F1823" s="33" t="s">
        <v>3389</v>
      </c>
      <c r="G1823" s="33" t="s">
        <v>3488</v>
      </c>
      <c r="H1823" t="s">
        <v>10702</v>
      </c>
      <c r="I1823" s="2" t="s">
        <v>10703</v>
      </c>
      <c r="J1823" s="33" t="s">
        <v>10704</v>
      </c>
      <c r="K1823" s="33" t="s">
        <v>6873</v>
      </c>
      <c r="L1823" s="33" t="s">
        <v>6874</v>
      </c>
      <c r="M1823" s="33" t="s">
        <v>3405</v>
      </c>
      <c r="N1823" s="33" t="s">
        <v>10134</v>
      </c>
      <c r="O1823" s="33" t="s">
        <v>3386</v>
      </c>
      <c r="P1823" s="33" t="s">
        <v>467</v>
      </c>
      <c r="Q1823" s="33" t="s">
        <v>8175</v>
      </c>
      <c r="R1823" s="33" t="s">
        <v>3658</v>
      </c>
      <c r="T1823" s="2" t="s">
        <v>64</v>
      </c>
      <c r="U1823" s="39" t="s">
        <v>64</v>
      </c>
    </row>
    <row r="1824" spans="1:21" x14ac:dyDescent="0.35">
      <c r="A1824" s="33">
        <v>803210</v>
      </c>
      <c r="B1824" s="33" t="s">
        <v>2309</v>
      </c>
      <c r="C1824" s="33">
        <v>303832</v>
      </c>
      <c r="D1824" s="33" t="s">
        <v>2309</v>
      </c>
      <c r="E1824" s="33" t="s">
        <v>10705</v>
      </c>
      <c r="F1824" s="33" t="s">
        <v>3389</v>
      </c>
      <c r="G1824" s="33" t="s">
        <v>3488</v>
      </c>
      <c r="H1824" t="s">
        <v>10706</v>
      </c>
      <c r="I1824" s="2">
        <v>253300010</v>
      </c>
      <c r="J1824" s="33" t="s">
        <v>10707</v>
      </c>
      <c r="K1824" s="33" t="s">
        <v>4197</v>
      </c>
      <c r="L1824" s="33" t="s">
        <v>128</v>
      </c>
      <c r="M1824" s="33" t="s">
        <v>128</v>
      </c>
      <c r="N1824" s="33" t="s">
        <v>10708</v>
      </c>
      <c r="O1824" s="33" t="s">
        <v>3377</v>
      </c>
      <c r="P1824" s="33" t="s">
        <v>128</v>
      </c>
      <c r="Q1824" s="33" t="s">
        <v>8175</v>
      </c>
      <c r="R1824" s="33" t="s">
        <v>3542</v>
      </c>
      <c r="T1824" s="2" t="s">
        <v>64</v>
      </c>
      <c r="U1824" s="39" t="s">
        <v>64</v>
      </c>
    </row>
    <row r="1825" spans="1:21" x14ac:dyDescent="0.35">
      <c r="A1825" s="33">
        <v>803211</v>
      </c>
      <c r="B1825" s="33" t="s">
        <v>2421</v>
      </c>
      <c r="C1825" s="33">
        <v>1312109</v>
      </c>
      <c r="D1825" s="33" t="s">
        <v>2421</v>
      </c>
      <c r="E1825" s="33" t="s">
        <v>10709</v>
      </c>
      <c r="F1825" s="33" t="s">
        <v>3389</v>
      </c>
      <c r="G1825" s="33" t="s">
        <v>3488</v>
      </c>
      <c r="H1825" t="s">
        <v>10710</v>
      </c>
      <c r="I1825" s="2">
        <v>225095043</v>
      </c>
      <c r="J1825" s="33" t="s">
        <v>10711</v>
      </c>
      <c r="K1825" s="33" t="s">
        <v>4304</v>
      </c>
      <c r="L1825" s="33" t="s">
        <v>131</v>
      </c>
      <c r="M1825" s="33" t="s">
        <v>131</v>
      </c>
      <c r="N1825" s="33" t="s">
        <v>10174</v>
      </c>
      <c r="O1825" s="33" t="s">
        <v>3377</v>
      </c>
      <c r="P1825" s="33" t="s">
        <v>131</v>
      </c>
      <c r="Q1825" s="33" t="s">
        <v>8175</v>
      </c>
      <c r="R1825" s="33" t="s">
        <v>3465</v>
      </c>
      <c r="T1825" s="2" t="s">
        <v>64</v>
      </c>
      <c r="U1825" s="39" t="s">
        <v>64</v>
      </c>
    </row>
    <row r="1826" spans="1:21" x14ac:dyDescent="0.35">
      <c r="A1826" s="33">
        <v>803212</v>
      </c>
      <c r="B1826" s="33" t="s">
        <v>2311</v>
      </c>
      <c r="C1826" s="33">
        <v>1106085</v>
      </c>
      <c r="D1826" s="33" t="s">
        <v>2311</v>
      </c>
      <c r="E1826" s="33" t="s">
        <v>10712</v>
      </c>
      <c r="F1826" s="33" t="s">
        <v>3389</v>
      </c>
      <c r="G1826" s="33" t="s">
        <v>3488</v>
      </c>
      <c r="H1826" t="s">
        <v>10713</v>
      </c>
      <c r="I1826" s="2">
        <v>217979047</v>
      </c>
      <c r="J1826" s="33" t="s">
        <v>10714</v>
      </c>
      <c r="K1826" s="33" t="s">
        <v>6688</v>
      </c>
      <c r="L1826" s="33" t="s">
        <v>3416</v>
      </c>
      <c r="M1826" s="33" t="s">
        <v>3416</v>
      </c>
      <c r="N1826" s="33" t="s">
        <v>10683</v>
      </c>
      <c r="O1826" s="33" t="s">
        <v>3386</v>
      </c>
      <c r="P1826" s="33" t="s">
        <v>497</v>
      </c>
      <c r="Q1826" s="33" t="s">
        <v>8175</v>
      </c>
      <c r="R1826" s="33" t="s">
        <v>66</v>
      </c>
      <c r="U1826" s="39" t="s">
        <v>3399</v>
      </c>
    </row>
    <row r="1827" spans="1:21" x14ac:dyDescent="0.35">
      <c r="A1827" s="33">
        <v>803218</v>
      </c>
      <c r="B1827" s="33" t="s">
        <v>1603</v>
      </c>
      <c r="C1827" s="33">
        <v>107228</v>
      </c>
      <c r="D1827" s="33" t="s">
        <v>1603</v>
      </c>
      <c r="E1827" s="33" t="s">
        <v>10715</v>
      </c>
      <c r="F1827" s="33" t="s">
        <v>3389</v>
      </c>
      <c r="G1827" s="33" t="s">
        <v>3488</v>
      </c>
      <c r="H1827" t="s">
        <v>10716</v>
      </c>
      <c r="I1827" s="2">
        <v>227341468</v>
      </c>
      <c r="J1827" s="33" t="s">
        <v>10717</v>
      </c>
      <c r="K1827" s="33" t="s">
        <v>4754</v>
      </c>
      <c r="L1827" s="33" t="s">
        <v>4755</v>
      </c>
      <c r="M1827" s="33" t="s">
        <v>115</v>
      </c>
      <c r="N1827" s="33" t="s">
        <v>10718</v>
      </c>
      <c r="O1827" s="33" t="s">
        <v>3377</v>
      </c>
      <c r="P1827" s="33" t="s">
        <v>700</v>
      </c>
      <c r="Q1827" s="33" t="s">
        <v>8175</v>
      </c>
      <c r="R1827" s="33" t="s">
        <v>3461</v>
      </c>
      <c r="U1827" s="39" t="s">
        <v>3399</v>
      </c>
    </row>
    <row r="1828" spans="1:21" x14ac:dyDescent="0.35">
      <c r="A1828" s="33">
        <v>803223</v>
      </c>
      <c r="B1828" s="33" t="s">
        <v>2422</v>
      </c>
      <c r="C1828" s="33">
        <v>1609522</v>
      </c>
      <c r="D1828" s="33" t="s">
        <v>2422</v>
      </c>
      <c r="E1828" s="33" t="s">
        <v>10719</v>
      </c>
      <c r="F1828" s="33" t="s">
        <v>3389</v>
      </c>
      <c r="G1828" s="33" t="s">
        <v>3488</v>
      </c>
      <c r="H1828" t="s">
        <v>10720</v>
      </c>
      <c r="I1828" s="2">
        <v>229380217</v>
      </c>
      <c r="J1828" s="33" t="s">
        <v>10721</v>
      </c>
      <c r="K1828" s="33" t="s">
        <v>4794</v>
      </c>
      <c r="L1828" s="33" t="s">
        <v>4299</v>
      </c>
      <c r="M1828" s="33" t="s">
        <v>131</v>
      </c>
      <c r="N1828" s="33" t="s">
        <v>10722</v>
      </c>
      <c r="O1828" s="33" t="s">
        <v>3377</v>
      </c>
      <c r="P1828" s="33" t="s">
        <v>131</v>
      </c>
      <c r="Q1828" s="33" t="s">
        <v>8175</v>
      </c>
      <c r="R1828" s="33" t="s">
        <v>3465</v>
      </c>
      <c r="T1828" s="2" t="s">
        <v>64</v>
      </c>
      <c r="U1828" s="39" t="s">
        <v>64</v>
      </c>
    </row>
    <row r="1829" spans="1:21" x14ac:dyDescent="0.35">
      <c r="A1829" s="33">
        <v>803225</v>
      </c>
      <c r="B1829" s="33" t="s">
        <v>2227</v>
      </c>
      <c r="C1829" s="33">
        <v>1503459</v>
      </c>
      <c r="D1829" s="33" t="s">
        <v>2227</v>
      </c>
      <c r="E1829" s="33" t="s">
        <v>10723</v>
      </c>
      <c r="F1829" s="33" t="s">
        <v>3389</v>
      </c>
      <c r="G1829" s="33" t="s">
        <v>3488</v>
      </c>
      <c r="H1829" t="s">
        <v>10724</v>
      </c>
      <c r="I1829" s="2">
        <v>212946446</v>
      </c>
      <c r="J1829" s="33" t="s">
        <v>10725</v>
      </c>
      <c r="K1829" s="33" t="s">
        <v>6715</v>
      </c>
      <c r="L1829" s="33" t="s">
        <v>6700</v>
      </c>
      <c r="M1829" s="33" t="s">
        <v>3394</v>
      </c>
      <c r="N1829" s="33" t="s">
        <v>10726</v>
      </c>
      <c r="O1829" s="33" t="s">
        <v>3386</v>
      </c>
      <c r="P1829" s="33" t="s">
        <v>584</v>
      </c>
      <c r="Q1829" s="33" t="s">
        <v>8175</v>
      </c>
      <c r="R1829" s="33" t="s">
        <v>8662</v>
      </c>
      <c r="U1829" s="39" t="s">
        <v>3399</v>
      </c>
    </row>
    <row r="1830" spans="1:21" x14ac:dyDescent="0.35">
      <c r="A1830" s="33">
        <v>803226</v>
      </c>
      <c r="B1830" s="33" t="s">
        <v>2314</v>
      </c>
      <c r="C1830" s="33">
        <v>1106784</v>
      </c>
      <c r="D1830" s="33" t="s">
        <v>2314</v>
      </c>
      <c r="E1830" s="33" t="s">
        <v>10727</v>
      </c>
      <c r="F1830" s="33" t="s">
        <v>3389</v>
      </c>
      <c r="G1830" s="33" t="s">
        <v>3488</v>
      </c>
      <c r="H1830" t="s">
        <v>10728</v>
      </c>
      <c r="I1830" s="2">
        <v>217609287</v>
      </c>
      <c r="J1830" s="33" t="s">
        <v>10729</v>
      </c>
      <c r="K1830" s="33" t="s">
        <v>6688</v>
      </c>
      <c r="L1830" s="33" t="s">
        <v>3416</v>
      </c>
      <c r="M1830" s="33" t="s">
        <v>3416</v>
      </c>
      <c r="N1830" s="33" t="s">
        <v>9901</v>
      </c>
      <c r="O1830" s="33" t="s">
        <v>3386</v>
      </c>
      <c r="P1830" s="33" t="s">
        <v>497</v>
      </c>
      <c r="Q1830" s="33" t="s">
        <v>8175</v>
      </c>
      <c r="R1830" s="33" t="s">
        <v>5233</v>
      </c>
      <c r="U1830" s="39" t="s">
        <v>3399</v>
      </c>
    </row>
    <row r="1831" spans="1:21" x14ac:dyDescent="0.35">
      <c r="A1831" s="33">
        <v>803229</v>
      </c>
      <c r="B1831" s="33" t="s">
        <v>2423</v>
      </c>
      <c r="C1831" s="33">
        <v>1312163</v>
      </c>
      <c r="D1831" s="33" t="s">
        <v>2423</v>
      </c>
      <c r="E1831" s="33" t="s">
        <v>10730</v>
      </c>
      <c r="F1831" s="33" t="s">
        <v>3389</v>
      </c>
      <c r="G1831" s="33" t="s">
        <v>3488</v>
      </c>
      <c r="H1831" t="s">
        <v>10731</v>
      </c>
      <c r="I1831" s="2">
        <v>222054897</v>
      </c>
      <c r="J1831" s="33" t="s">
        <v>10732</v>
      </c>
      <c r="K1831" s="33" t="s">
        <v>4304</v>
      </c>
      <c r="L1831" s="33" t="s">
        <v>131</v>
      </c>
      <c r="M1831" s="33" t="s">
        <v>131</v>
      </c>
      <c r="N1831" s="33" t="s">
        <v>10733</v>
      </c>
      <c r="O1831" s="33" t="s">
        <v>3377</v>
      </c>
      <c r="P1831" s="33" t="s">
        <v>131</v>
      </c>
      <c r="Q1831" s="33" t="s">
        <v>8175</v>
      </c>
      <c r="R1831" s="33" t="s">
        <v>66</v>
      </c>
      <c r="U1831" s="39" t="s">
        <v>3399</v>
      </c>
    </row>
    <row r="1832" spans="1:21" x14ac:dyDescent="0.35">
      <c r="A1832" s="33">
        <v>803233</v>
      </c>
      <c r="B1832" s="33" t="s">
        <v>1878</v>
      </c>
      <c r="C1832" s="33">
        <v>1001807</v>
      </c>
      <c r="D1832" s="33" t="s">
        <v>1878</v>
      </c>
      <c r="E1832" s="33" t="s">
        <v>10734</v>
      </c>
      <c r="F1832" s="33" t="s">
        <v>3389</v>
      </c>
      <c r="G1832" s="33" t="s">
        <v>3488</v>
      </c>
      <c r="H1832" t="s">
        <v>10735</v>
      </c>
      <c r="I1832" s="2">
        <v>262925180</v>
      </c>
      <c r="J1832" s="33" t="s">
        <v>10736</v>
      </c>
      <c r="K1832" s="33" t="s">
        <v>6650</v>
      </c>
      <c r="L1832" s="33" t="s">
        <v>6651</v>
      </c>
      <c r="M1832" s="33" t="s">
        <v>119</v>
      </c>
      <c r="N1832" s="33" t="s">
        <v>10737</v>
      </c>
      <c r="O1832" s="33" t="s">
        <v>3386</v>
      </c>
      <c r="P1832" s="33" t="s">
        <v>125</v>
      </c>
      <c r="Q1832" s="33" t="s">
        <v>8175</v>
      </c>
      <c r="R1832" s="33" t="s">
        <v>3398</v>
      </c>
      <c r="U1832" s="39" t="s">
        <v>3399</v>
      </c>
    </row>
    <row r="1833" spans="1:21" x14ac:dyDescent="0.35">
      <c r="A1833" s="33">
        <v>803235</v>
      </c>
      <c r="B1833" s="33" t="s">
        <v>1891</v>
      </c>
      <c r="C1833" s="33">
        <v>1011314</v>
      </c>
      <c r="D1833" s="33" t="s">
        <v>1891</v>
      </c>
      <c r="E1833" s="33" t="s">
        <v>10738</v>
      </c>
      <c r="F1833" s="33" t="s">
        <v>3389</v>
      </c>
      <c r="G1833" s="33" t="s">
        <v>3488</v>
      </c>
      <c r="H1833" t="s">
        <v>10739</v>
      </c>
      <c r="I1833" s="2">
        <v>262561294</v>
      </c>
      <c r="J1833" s="33" t="s">
        <v>10740</v>
      </c>
      <c r="K1833" s="33" t="s">
        <v>6739</v>
      </c>
      <c r="L1833" s="33" t="s">
        <v>6740</v>
      </c>
      <c r="M1833" s="33" t="s">
        <v>119</v>
      </c>
      <c r="N1833" s="33" t="s">
        <v>6741</v>
      </c>
      <c r="O1833" s="33" t="s">
        <v>3386</v>
      </c>
      <c r="P1833" s="33" t="s">
        <v>125</v>
      </c>
      <c r="Q1833" s="33" t="s">
        <v>8175</v>
      </c>
      <c r="R1833" s="33" t="s">
        <v>3439</v>
      </c>
      <c r="T1833" s="2" t="s">
        <v>64</v>
      </c>
      <c r="U1833" s="39" t="s">
        <v>64</v>
      </c>
    </row>
    <row r="1834" spans="1:21" x14ac:dyDescent="0.35">
      <c r="A1834" s="33">
        <v>803236</v>
      </c>
      <c r="B1834" s="33" t="s">
        <v>2317</v>
      </c>
      <c r="C1834" s="33">
        <v>1106977</v>
      </c>
      <c r="D1834" s="33" t="s">
        <v>2317</v>
      </c>
      <c r="E1834" s="33" t="s">
        <v>10741</v>
      </c>
      <c r="F1834" s="33" t="s">
        <v>3389</v>
      </c>
      <c r="G1834" s="33" t="s">
        <v>3488</v>
      </c>
      <c r="H1834" t="s">
        <v>10742</v>
      </c>
      <c r="I1834" s="2">
        <v>213155734</v>
      </c>
      <c r="J1834" s="33" t="s">
        <v>10743</v>
      </c>
      <c r="K1834" s="33" t="s">
        <v>6688</v>
      </c>
      <c r="L1834" s="33" t="s">
        <v>3416</v>
      </c>
      <c r="M1834" s="33" t="s">
        <v>3416</v>
      </c>
      <c r="N1834" s="33" t="s">
        <v>10744</v>
      </c>
      <c r="O1834" s="33" t="s">
        <v>3386</v>
      </c>
      <c r="P1834" s="33" t="s">
        <v>497</v>
      </c>
      <c r="Q1834" s="33" t="s">
        <v>8175</v>
      </c>
      <c r="R1834" s="33" t="s">
        <v>66</v>
      </c>
      <c r="U1834" s="39" t="s">
        <v>3399</v>
      </c>
    </row>
    <row r="1835" spans="1:21" x14ac:dyDescent="0.35">
      <c r="A1835" s="33">
        <v>803237</v>
      </c>
      <c r="B1835" s="33" t="s">
        <v>1181</v>
      </c>
      <c r="C1835" s="33">
        <v>912615</v>
      </c>
      <c r="D1835" s="33" t="s">
        <v>1181</v>
      </c>
      <c r="E1835" s="33" t="s">
        <v>10745</v>
      </c>
      <c r="F1835" s="33" t="s">
        <v>3389</v>
      </c>
      <c r="G1835" s="33" t="s">
        <v>3488</v>
      </c>
      <c r="H1835" t="s">
        <v>10746</v>
      </c>
      <c r="I1835" s="2">
        <v>238310450</v>
      </c>
      <c r="J1835" s="33" t="s">
        <v>10747</v>
      </c>
      <c r="K1835" s="33" t="s">
        <v>6512</v>
      </c>
      <c r="L1835" s="33" t="s">
        <v>6511</v>
      </c>
      <c r="M1835" s="33" t="s">
        <v>118</v>
      </c>
      <c r="N1835" s="33" t="s">
        <v>10748</v>
      </c>
      <c r="O1835" s="33" t="s">
        <v>5707</v>
      </c>
      <c r="P1835" s="33" t="s">
        <v>118</v>
      </c>
      <c r="Q1835" s="33" t="s">
        <v>8175</v>
      </c>
      <c r="R1835" s="33" t="s">
        <v>4439</v>
      </c>
      <c r="T1835" s="2" t="s">
        <v>64</v>
      </c>
      <c r="U1835" s="39" t="s">
        <v>64</v>
      </c>
    </row>
    <row r="1836" spans="1:21" x14ac:dyDescent="0.35">
      <c r="A1836" s="33">
        <v>803239</v>
      </c>
      <c r="B1836" s="33" t="s">
        <v>1904</v>
      </c>
      <c r="C1836" s="33">
        <v>1102623</v>
      </c>
      <c r="D1836" s="33" t="s">
        <v>1904</v>
      </c>
      <c r="E1836" s="33" t="s">
        <v>10749</v>
      </c>
      <c r="F1836" s="33" t="s">
        <v>3389</v>
      </c>
      <c r="G1836" s="33" t="s">
        <v>3488</v>
      </c>
      <c r="H1836" t="s">
        <v>10750</v>
      </c>
      <c r="I1836" s="2">
        <v>263977390</v>
      </c>
      <c r="J1836" s="33" t="s">
        <v>10751</v>
      </c>
      <c r="K1836" s="33" t="s">
        <v>10138</v>
      </c>
      <c r="L1836" s="33" t="s">
        <v>3423</v>
      </c>
      <c r="M1836" s="33" t="s">
        <v>3416</v>
      </c>
      <c r="N1836" s="33" t="s">
        <v>10752</v>
      </c>
      <c r="O1836" s="33" t="s">
        <v>3386</v>
      </c>
      <c r="P1836" s="33" t="s">
        <v>125</v>
      </c>
      <c r="Q1836" s="33" t="s">
        <v>8175</v>
      </c>
      <c r="R1836" s="33" t="s">
        <v>8194</v>
      </c>
      <c r="T1836" s="2" t="s">
        <v>64</v>
      </c>
      <c r="U1836" s="39" t="s">
        <v>64</v>
      </c>
    </row>
    <row r="1837" spans="1:21" x14ac:dyDescent="0.35">
      <c r="A1837" s="33">
        <v>803240</v>
      </c>
      <c r="B1837" s="33" t="s">
        <v>1618</v>
      </c>
      <c r="C1837" s="33">
        <v>1107850</v>
      </c>
      <c r="D1837" s="33" t="s">
        <v>1618</v>
      </c>
      <c r="E1837" s="33" t="s">
        <v>10753</v>
      </c>
      <c r="F1837" s="33" t="s">
        <v>3389</v>
      </c>
      <c r="G1837" s="33" t="s">
        <v>3488</v>
      </c>
      <c r="I1837" s="2"/>
      <c r="J1837" s="33" t="s">
        <v>10754</v>
      </c>
      <c r="K1837" s="33" t="s">
        <v>7124</v>
      </c>
      <c r="L1837" s="33" t="s">
        <v>7125</v>
      </c>
      <c r="M1837" s="33" t="s">
        <v>3416</v>
      </c>
      <c r="N1837" s="33" t="s">
        <v>10755</v>
      </c>
      <c r="O1837" s="33" t="s">
        <v>3386</v>
      </c>
      <c r="P1837" s="33" t="s">
        <v>527</v>
      </c>
      <c r="Q1837" s="33" t="s">
        <v>8175</v>
      </c>
      <c r="R1837" s="33" t="s">
        <v>3465</v>
      </c>
      <c r="T1837" s="2" t="s">
        <v>64</v>
      </c>
      <c r="U1837" s="39" t="s">
        <v>64</v>
      </c>
    </row>
    <row r="1838" spans="1:21" x14ac:dyDescent="0.35">
      <c r="A1838" s="33">
        <v>803241</v>
      </c>
      <c r="B1838" s="33" t="s">
        <v>1594</v>
      </c>
      <c r="C1838" s="33">
        <v>1015283</v>
      </c>
      <c r="D1838" s="33" t="s">
        <v>1594</v>
      </c>
      <c r="E1838" s="33" t="s">
        <v>10756</v>
      </c>
      <c r="F1838" s="33" t="s">
        <v>3389</v>
      </c>
      <c r="G1838" s="33" t="s">
        <v>3488</v>
      </c>
      <c r="H1838" t="s">
        <v>10757</v>
      </c>
      <c r="I1838" s="2">
        <v>236931224</v>
      </c>
      <c r="J1838" s="33" t="s">
        <v>6322</v>
      </c>
      <c r="K1838" s="33" t="s">
        <v>10758</v>
      </c>
      <c r="L1838" s="33" t="s">
        <v>5839</v>
      </c>
      <c r="M1838" s="33" t="s">
        <v>119</v>
      </c>
      <c r="N1838" s="33" t="s">
        <v>10759</v>
      </c>
      <c r="O1838" s="33" t="s">
        <v>5707</v>
      </c>
      <c r="P1838" s="33" t="s">
        <v>119</v>
      </c>
      <c r="Q1838" s="33" t="s">
        <v>8175</v>
      </c>
      <c r="R1838" s="33" t="s">
        <v>3387</v>
      </c>
      <c r="T1838" s="2" t="s">
        <v>64</v>
      </c>
      <c r="U1838" s="39" t="s">
        <v>64</v>
      </c>
    </row>
    <row r="1839" spans="1:21" x14ac:dyDescent="0.35">
      <c r="A1839" s="33">
        <v>803243</v>
      </c>
      <c r="B1839" s="33" t="s">
        <v>1911</v>
      </c>
      <c r="C1839" s="33">
        <v>115010</v>
      </c>
      <c r="D1839" s="33" t="s">
        <v>1911</v>
      </c>
      <c r="E1839" s="33" t="s">
        <v>10760</v>
      </c>
      <c r="F1839" s="33" t="s">
        <v>3389</v>
      </c>
      <c r="G1839" s="33" t="s">
        <v>3488</v>
      </c>
      <c r="H1839" t="s">
        <v>10761</v>
      </c>
      <c r="I1839" s="2">
        <v>256575720</v>
      </c>
      <c r="J1839" s="33" t="s">
        <v>10762</v>
      </c>
      <c r="K1839" s="33" t="s">
        <v>6097</v>
      </c>
      <c r="L1839" s="33" t="s">
        <v>6098</v>
      </c>
      <c r="M1839" s="33" t="s">
        <v>115</v>
      </c>
      <c r="N1839" s="33" t="s">
        <v>10763</v>
      </c>
      <c r="O1839" s="33" t="s">
        <v>5707</v>
      </c>
      <c r="P1839" s="33" t="s">
        <v>115</v>
      </c>
      <c r="Q1839" s="33" t="s">
        <v>8175</v>
      </c>
      <c r="R1839" s="33" t="s">
        <v>66</v>
      </c>
      <c r="U1839" s="39" t="s">
        <v>3399</v>
      </c>
    </row>
    <row r="1840" spans="1:21" x14ac:dyDescent="0.35">
      <c r="A1840" s="33">
        <v>803254</v>
      </c>
      <c r="B1840" s="33" t="s">
        <v>2231</v>
      </c>
      <c r="C1840" s="33">
        <v>1512529</v>
      </c>
      <c r="D1840" s="33" t="s">
        <v>2231</v>
      </c>
      <c r="E1840" s="33" t="s">
        <v>10764</v>
      </c>
      <c r="F1840" s="33" t="s">
        <v>3389</v>
      </c>
      <c r="G1840" s="33" t="s">
        <v>3488</v>
      </c>
      <c r="H1840" t="s">
        <v>10765</v>
      </c>
      <c r="I1840" s="2">
        <v>212198660</v>
      </c>
      <c r="J1840" s="33" t="s">
        <v>10766</v>
      </c>
      <c r="K1840" s="33" t="s">
        <v>7110</v>
      </c>
      <c r="L1840" s="33" t="s">
        <v>3394</v>
      </c>
      <c r="M1840" s="33" t="s">
        <v>3394</v>
      </c>
      <c r="N1840" s="33" t="s">
        <v>10767</v>
      </c>
      <c r="O1840" s="33" t="s">
        <v>3386</v>
      </c>
      <c r="P1840" s="33" t="s">
        <v>584</v>
      </c>
      <c r="Q1840" s="33" t="s">
        <v>8175</v>
      </c>
      <c r="R1840" s="33" t="s">
        <v>8374</v>
      </c>
      <c r="T1840" s="2" t="s">
        <v>64</v>
      </c>
      <c r="U1840" s="39" t="s">
        <v>64</v>
      </c>
    </row>
    <row r="1841" spans="1:21" x14ac:dyDescent="0.35">
      <c r="A1841" s="33">
        <v>803258</v>
      </c>
      <c r="B1841" s="33" t="s">
        <v>2016</v>
      </c>
      <c r="C1841" s="33">
        <v>1105843</v>
      </c>
      <c r="D1841" s="33" t="s">
        <v>2016</v>
      </c>
      <c r="E1841" s="33" t="s">
        <v>10768</v>
      </c>
      <c r="F1841" s="33" t="s">
        <v>3389</v>
      </c>
      <c r="G1841" s="33" t="s">
        <v>3488</v>
      </c>
      <c r="H1841" t="s">
        <v>10769</v>
      </c>
      <c r="I1841" s="2">
        <v>214570646</v>
      </c>
      <c r="J1841" s="33" t="s">
        <v>10770</v>
      </c>
      <c r="K1841" s="33" t="s">
        <v>7673</v>
      </c>
      <c r="L1841" s="33" t="s">
        <v>6927</v>
      </c>
      <c r="M1841" s="33" t="s">
        <v>3416</v>
      </c>
      <c r="N1841" s="33" t="s">
        <v>10771</v>
      </c>
      <c r="O1841" s="33" t="s">
        <v>3386</v>
      </c>
      <c r="P1841" s="33" t="s">
        <v>438</v>
      </c>
      <c r="Q1841" s="33" t="s">
        <v>8175</v>
      </c>
      <c r="R1841" s="33"/>
      <c r="U1841" s="39" t="s">
        <v>3399</v>
      </c>
    </row>
    <row r="1842" spans="1:21" x14ac:dyDescent="0.35">
      <c r="A1842" s="33">
        <v>803260</v>
      </c>
      <c r="B1842" s="33" t="s">
        <v>2320</v>
      </c>
      <c r="C1842" s="33">
        <v>1106327</v>
      </c>
      <c r="D1842" s="33" t="s">
        <v>2320</v>
      </c>
      <c r="E1842" s="33" t="s">
        <v>10772</v>
      </c>
      <c r="F1842" s="33" t="s">
        <v>3389</v>
      </c>
      <c r="G1842" s="33" t="s">
        <v>3488</v>
      </c>
      <c r="H1842" t="s">
        <v>10773</v>
      </c>
      <c r="I1842" s="2" t="s">
        <v>10774</v>
      </c>
      <c r="J1842" s="33" t="s">
        <v>10775</v>
      </c>
      <c r="K1842" s="33" t="s">
        <v>6688</v>
      </c>
      <c r="L1842" s="33" t="s">
        <v>3416</v>
      </c>
      <c r="M1842" s="33" t="s">
        <v>3416</v>
      </c>
      <c r="N1842" s="33" t="s">
        <v>10776</v>
      </c>
      <c r="O1842" s="33" t="s">
        <v>3386</v>
      </c>
      <c r="P1842" s="33" t="s">
        <v>497</v>
      </c>
      <c r="Q1842" s="33" t="s">
        <v>8175</v>
      </c>
      <c r="R1842" s="33" t="s">
        <v>5233</v>
      </c>
      <c r="U1842" s="39" t="s">
        <v>3399</v>
      </c>
    </row>
    <row r="1843" spans="1:21" x14ac:dyDescent="0.35">
      <c r="A1843" s="33">
        <v>803267</v>
      </c>
      <c r="B1843" s="33" t="s">
        <v>2424</v>
      </c>
      <c r="C1843" s="33">
        <v>1312783</v>
      </c>
      <c r="D1843" s="33" t="s">
        <v>2424</v>
      </c>
      <c r="E1843" s="33" t="s">
        <v>10777</v>
      </c>
      <c r="F1843" s="33" t="s">
        <v>3389</v>
      </c>
      <c r="G1843" s="33" t="s">
        <v>3488</v>
      </c>
      <c r="H1843" t="s">
        <v>10778</v>
      </c>
      <c r="I1843" s="2">
        <v>225365812</v>
      </c>
      <c r="J1843" s="33" t="s">
        <v>10779</v>
      </c>
      <c r="K1843" s="33" t="s">
        <v>4304</v>
      </c>
      <c r="L1843" s="33" t="s">
        <v>131</v>
      </c>
      <c r="M1843" s="33" t="s">
        <v>131</v>
      </c>
      <c r="N1843" s="33" t="s">
        <v>10780</v>
      </c>
      <c r="O1843" s="33" t="s">
        <v>3377</v>
      </c>
      <c r="P1843" s="33" t="s">
        <v>131</v>
      </c>
      <c r="Q1843" s="33" t="s">
        <v>8175</v>
      </c>
      <c r="R1843" s="33" t="s">
        <v>3398</v>
      </c>
      <c r="U1843" s="39" t="s">
        <v>3399</v>
      </c>
    </row>
    <row r="1844" spans="1:21" x14ac:dyDescent="0.35">
      <c r="A1844" s="33">
        <v>803271</v>
      </c>
      <c r="B1844" s="33" t="s">
        <v>1916</v>
      </c>
      <c r="C1844" s="33">
        <v>1113045</v>
      </c>
      <c r="D1844" s="33" t="s">
        <v>1916</v>
      </c>
      <c r="E1844" s="33" t="s">
        <v>10781</v>
      </c>
      <c r="F1844" s="33" t="s">
        <v>3389</v>
      </c>
      <c r="G1844" s="33" t="s">
        <v>3488</v>
      </c>
      <c r="H1844" t="s">
        <v>10782</v>
      </c>
      <c r="I1844" s="2">
        <v>261930700</v>
      </c>
      <c r="J1844" s="33" t="s">
        <v>10783</v>
      </c>
      <c r="K1844" s="33" t="s">
        <v>10445</v>
      </c>
      <c r="L1844" s="33" t="s">
        <v>6891</v>
      </c>
      <c r="M1844" s="33" t="s">
        <v>3416</v>
      </c>
      <c r="N1844" s="33" t="s">
        <v>10446</v>
      </c>
      <c r="O1844" s="33" t="s">
        <v>3386</v>
      </c>
      <c r="P1844" s="33" t="s">
        <v>125</v>
      </c>
      <c r="Q1844" s="33" t="s">
        <v>8175</v>
      </c>
      <c r="R1844" s="33" t="s">
        <v>3658</v>
      </c>
      <c r="T1844" s="2" t="s">
        <v>64</v>
      </c>
      <c r="U1844" s="39" t="s">
        <v>64</v>
      </c>
    </row>
    <row r="1845" spans="1:21" x14ac:dyDescent="0.35">
      <c r="A1845" s="33">
        <v>803273</v>
      </c>
      <c r="B1845" s="33" t="s">
        <v>2312</v>
      </c>
      <c r="C1845" s="33">
        <v>304101</v>
      </c>
      <c r="D1845" s="33" t="s">
        <v>2312</v>
      </c>
      <c r="E1845" s="33" t="s">
        <v>10784</v>
      </c>
      <c r="F1845" s="33" t="s">
        <v>3389</v>
      </c>
      <c r="G1845" s="33" t="s">
        <v>3488</v>
      </c>
      <c r="H1845" t="s">
        <v>10785</v>
      </c>
      <c r="I1845" s="2">
        <v>253669020</v>
      </c>
      <c r="J1845" s="33" t="s">
        <v>10786</v>
      </c>
      <c r="K1845" s="33" t="s">
        <v>4204</v>
      </c>
      <c r="L1845" s="33" t="s">
        <v>4205</v>
      </c>
      <c r="M1845" s="33" t="s">
        <v>128</v>
      </c>
      <c r="N1845" s="33" t="s">
        <v>10787</v>
      </c>
      <c r="O1845" s="33" t="s">
        <v>3377</v>
      </c>
      <c r="P1845" s="33" t="s">
        <v>128</v>
      </c>
      <c r="Q1845" s="33" t="s">
        <v>8175</v>
      </c>
      <c r="R1845" s="33" t="s">
        <v>3446</v>
      </c>
      <c r="T1845" s="2" t="s">
        <v>64</v>
      </c>
      <c r="U1845" s="39" t="s">
        <v>64</v>
      </c>
    </row>
    <row r="1846" spans="1:21" x14ac:dyDescent="0.35">
      <c r="A1846" s="33">
        <v>803274</v>
      </c>
      <c r="B1846" s="33" t="s">
        <v>1969</v>
      </c>
      <c r="C1846" s="33">
        <v>1301633</v>
      </c>
      <c r="D1846" s="33" t="s">
        <v>1969</v>
      </c>
      <c r="E1846" s="33" t="s">
        <v>10788</v>
      </c>
      <c r="F1846" s="33" t="s">
        <v>3389</v>
      </c>
      <c r="G1846" s="33" t="s">
        <v>3488</v>
      </c>
      <c r="H1846" t="s">
        <v>10789</v>
      </c>
      <c r="I1846" s="2">
        <v>255730400</v>
      </c>
      <c r="J1846" s="33" t="s">
        <v>10790</v>
      </c>
      <c r="K1846" s="33" t="s">
        <v>10791</v>
      </c>
      <c r="L1846" s="33" t="s">
        <v>4652</v>
      </c>
      <c r="M1846" s="33" t="s">
        <v>131</v>
      </c>
      <c r="N1846" s="33" t="s">
        <v>10792</v>
      </c>
      <c r="O1846" s="33" t="s">
        <v>3377</v>
      </c>
      <c r="P1846" s="33" t="s">
        <v>132</v>
      </c>
      <c r="Q1846" s="33" t="s">
        <v>8175</v>
      </c>
      <c r="R1846" s="33" t="s">
        <v>3439</v>
      </c>
      <c r="T1846" s="2" t="s">
        <v>64</v>
      </c>
      <c r="U1846" s="39" t="s">
        <v>64</v>
      </c>
    </row>
    <row r="1847" spans="1:21" x14ac:dyDescent="0.35">
      <c r="A1847" s="33">
        <v>803280</v>
      </c>
      <c r="B1847" s="33" t="s">
        <v>2235</v>
      </c>
      <c r="C1847" s="33">
        <v>1512034</v>
      </c>
      <c r="D1847" s="33" t="s">
        <v>2235</v>
      </c>
      <c r="E1847" s="33" t="s">
        <v>10793</v>
      </c>
      <c r="F1847" s="33" t="s">
        <v>3389</v>
      </c>
      <c r="G1847" s="33" t="s">
        <v>3488</v>
      </c>
      <c r="H1847" t="s">
        <v>10794</v>
      </c>
      <c r="I1847" s="2">
        <v>265729900</v>
      </c>
      <c r="J1847" s="33" t="s">
        <v>10795</v>
      </c>
      <c r="K1847" s="33" t="s">
        <v>7099</v>
      </c>
      <c r="L1847" s="33" t="s">
        <v>3394</v>
      </c>
      <c r="M1847" s="33" t="s">
        <v>3394</v>
      </c>
      <c r="N1847" s="33" t="s">
        <v>8981</v>
      </c>
      <c r="O1847" s="33" t="s">
        <v>3386</v>
      </c>
      <c r="P1847" s="33" t="s">
        <v>584</v>
      </c>
      <c r="Q1847" s="33" t="s">
        <v>8175</v>
      </c>
      <c r="R1847" s="33" t="s">
        <v>67</v>
      </c>
      <c r="U1847" s="39" t="s">
        <v>3399</v>
      </c>
    </row>
    <row r="1848" spans="1:21" x14ac:dyDescent="0.35">
      <c r="A1848" s="33">
        <v>803286</v>
      </c>
      <c r="B1848" s="33" t="s">
        <v>1980</v>
      </c>
      <c r="C1848" s="33">
        <v>1310705</v>
      </c>
      <c r="D1848" s="33" t="s">
        <v>1980</v>
      </c>
      <c r="E1848" s="33" t="s">
        <v>10796</v>
      </c>
      <c r="F1848" s="33" t="s">
        <v>3389</v>
      </c>
      <c r="G1848" s="33" t="s">
        <v>3488</v>
      </c>
      <c r="H1848" t="s">
        <v>10797</v>
      </c>
      <c r="I1848" s="2">
        <v>255780390</v>
      </c>
      <c r="J1848" s="33" t="s">
        <v>10798</v>
      </c>
      <c r="K1848" s="33" t="s">
        <v>10799</v>
      </c>
      <c r="L1848" s="33" t="s">
        <v>4488</v>
      </c>
      <c r="M1848" s="33" t="s">
        <v>131</v>
      </c>
      <c r="N1848" s="33" t="s">
        <v>10800</v>
      </c>
      <c r="O1848" s="33" t="s">
        <v>3377</v>
      </c>
      <c r="P1848" s="33" t="s">
        <v>132</v>
      </c>
      <c r="Q1848" s="33" t="s">
        <v>8175</v>
      </c>
      <c r="R1848" s="33" t="s">
        <v>3425</v>
      </c>
      <c r="T1848" s="2" t="s">
        <v>64</v>
      </c>
      <c r="U1848" s="39" t="s">
        <v>64</v>
      </c>
    </row>
    <row r="1849" spans="1:21" x14ac:dyDescent="0.35">
      <c r="A1849" s="33">
        <v>803295</v>
      </c>
      <c r="B1849" s="33" t="s">
        <v>2323</v>
      </c>
      <c r="C1849" s="33">
        <v>1106934</v>
      </c>
      <c r="D1849" s="33" t="s">
        <v>2323</v>
      </c>
      <c r="E1849" s="33" t="s">
        <v>10801</v>
      </c>
      <c r="F1849" s="33" t="s">
        <v>3389</v>
      </c>
      <c r="G1849" s="33" t="s">
        <v>3488</v>
      </c>
      <c r="H1849" t="s">
        <v>10802</v>
      </c>
      <c r="I1849" s="2">
        <v>217907900</v>
      </c>
      <c r="J1849" s="33" t="s">
        <v>10803</v>
      </c>
      <c r="K1849" s="33" t="s">
        <v>6688</v>
      </c>
      <c r="L1849" s="33" t="s">
        <v>3416</v>
      </c>
      <c r="M1849" s="33" t="s">
        <v>3416</v>
      </c>
      <c r="N1849" s="33" t="s">
        <v>10804</v>
      </c>
      <c r="O1849" s="33" t="s">
        <v>3386</v>
      </c>
      <c r="P1849" s="33" t="s">
        <v>497</v>
      </c>
      <c r="Q1849" s="33" t="s">
        <v>8175</v>
      </c>
      <c r="R1849" s="33" t="s">
        <v>67</v>
      </c>
      <c r="U1849" s="39" t="s">
        <v>3399</v>
      </c>
    </row>
    <row r="1850" spans="1:21" x14ac:dyDescent="0.35">
      <c r="A1850" s="33">
        <v>803297</v>
      </c>
      <c r="B1850" s="33" t="s">
        <v>2326</v>
      </c>
      <c r="C1850" s="33">
        <v>1106091</v>
      </c>
      <c r="D1850" s="33" t="s">
        <v>2326</v>
      </c>
      <c r="E1850" s="33" t="s">
        <v>10805</v>
      </c>
      <c r="F1850" s="33" t="s">
        <v>3389</v>
      </c>
      <c r="G1850" s="33" t="s">
        <v>3488</v>
      </c>
      <c r="H1850" t="s">
        <v>10806</v>
      </c>
      <c r="I1850" s="2">
        <v>218802160</v>
      </c>
      <c r="J1850" s="33" t="s">
        <v>10807</v>
      </c>
      <c r="K1850" s="33" t="s">
        <v>6688</v>
      </c>
      <c r="L1850" s="33" t="s">
        <v>3416</v>
      </c>
      <c r="M1850" s="33" t="s">
        <v>3416</v>
      </c>
      <c r="N1850" s="33" t="s">
        <v>10808</v>
      </c>
      <c r="O1850" s="33" t="s">
        <v>3386</v>
      </c>
      <c r="P1850" s="33" t="s">
        <v>497</v>
      </c>
      <c r="Q1850" s="33" t="s">
        <v>8175</v>
      </c>
      <c r="R1850" s="33" t="s">
        <v>8056</v>
      </c>
      <c r="U1850" s="39" t="s">
        <v>3399</v>
      </c>
    </row>
    <row r="1851" spans="1:21" x14ac:dyDescent="0.35">
      <c r="A1851" s="33">
        <v>803299</v>
      </c>
      <c r="B1851" s="33" t="s">
        <v>1274</v>
      </c>
      <c r="C1851" s="33">
        <v>705227</v>
      </c>
      <c r="D1851" s="33" t="s">
        <v>1274</v>
      </c>
      <c r="E1851" s="33" t="s">
        <v>10809</v>
      </c>
      <c r="F1851" s="33" t="s">
        <v>3389</v>
      </c>
      <c r="G1851" s="33" t="s">
        <v>3488</v>
      </c>
      <c r="H1851" t="s">
        <v>10806</v>
      </c>
      <c r="I1851" s="2">
        <v>266701798</v>
      </c>
      <c r="J1851" s="33" t="s">
        <v>10810</v>
      </c>
      <c r="K1851" s="33" t="s">
        <v>3822</v>
      </c>
      <c r="L1851" s="33" t="s">
        <v>3501</v>
      </c>
      <c r="M1851" s="33" t="s">
        <v>3501</v>
      </c>
      <c r="N1851" s="33" t="s">
        <v>10811</v>
      </c>
      <c r="O1851" s="33" t="s">
        <v>3495</v>
      </c>
      <c r="P1851" s="33" t="s">
        <v>149</v>
      </c>
      <c r="Q1851" s="33" t="s">
        <v>8175</v>
      </c>
      <c r="R1851" s="33" t="s">
        <v>67</v>
      </c>
      <c r="U1851" s="39" t="s">
        <v>3399</v>
      </c>
    </row>
    <row r="1852" spans="1:21" x14ac:dyDescent="0.35">
      <c r="A1852" s="33">
        <v>803301</v>
      </c>
      <c r="B1852" s="33" t="s">
        <v>1274</v>
      </c>
      <c r="C1852" s="33">
        <v>705227</v>
      </c>
      <c r="D1852" s="33" t="s">
        <v>1274</v>
      </c>
      <c r="E1852" s="33" t="s">
        <v>10812</v>
      </c>
      <c r="F1852" s="33" t="s">
        <v>3389</v>
      </c>
      <c r="G1852" s="33" t="s">
        <v>3488</v>
      </c>
      <c r="H1852" t="s">
        <v>10806</v>
      </c>
      <c r="I1852" s="2">
        <v>244811983</v>
      </c>
      <c r="J1852" s="33" t="s">
        <v>10813</v>
      </c>
      <c r="K1852" s="33" t="s">
        <v>5826</v>
      </c>
      <c r="L1852" s="33" t="s">
        <v>119</v>
      </c>
      <c r="M1852" s="33" t="s">
        <v>119</v>
      </c>
      <c r="N1852" s="33" t="s">
        <v>10814</v>
      </c>
      <c r="O1852" s="33" t="s">
        <v>5707</v>
      </c>
      <c r="P1852" s="33" t="s">
        <v>119</v>
      </c>
      <c r="Q1852" s="33" t="s">
        <v>8175</v>
      </c>
      <c r="R1852" s="33" t="s">
        <v>67</v>
      </c>
      <c r="U1852" s="39" t="s">
        <v>3399</v>
      </c>
    </row>
    <row r="1853" spans="1:21" x14ac:dyDescent="0.35">
      <c r="A1853" s="33">
        <v>803302</v>
      </c>
      <c r="B1853" s="33" t="s">
        <v>2425</v>
      </c>
      <c r="C1853" s="33">
        <v>1312748</v>
      </c>
      <c r="D1853" s="33" t="s">
        <v>2425</v>
      </c>
      <c r="E1853" s="33" t="s">
        <v>10815</v>
      </c>
      <c r="F1853" s="33" t="s">
        <v>3389</v>
      </c>
      <c r="G1853" s="33" t="s">
        <v>3488</v>
      </c>
      <c r="H1853" t="s">
        <v>10816</v>
      </c>
      <c r="I1853" s="2">
        <v>225193220</v>
      </c>
      <c r="J1853" s="33" t="s">
        <v>10817</v>
      </c>
      <c r="K1853" s="33" t="s">
        <v>4304</v>
      </c>
      <c r="L1853" s="33" t="s">
        <v>131</v>
      </c>
      <c r="M1853" s="33" t="s">
        <v>131</v>
      </c>
      <c r="N1853" s="33" t="s">
        <v>10818</v>
      </c>
      <c r="O1853" s="33" t="s">
        <v>3377</v>
      </c>
      <c r="P1853" s="33" t="s">
        <v>131</v>
      </c>
      <c r="Q1853" s="33" t="s">
        <v>8175</v>
      </c>
      <c r="R1853" s="33" t="s">
        <v>67</v>
      </c>
      <c r="U1853" s="39" t="s">
        <v>3399</v>
      </c>
    </row>
    <row r="1854" spans="1:21" x14ac:dyDescent="0.35">
      <c r="A1854" s="33">
        <v>803316</v>
      </c>
      <c r="B1854" s="33" t="s">
        <v>2329</v>
      </c>
      <c r="C1854" s="33">
        <v>1106631</v>
      </c>
      <c r="D1854" s="33" t="s">
        <v>2329</v>
      </c>
      <c r="E1854" s="33" t="s">
        <v>10819</v>
      </c>
      <c r="F1854" s="33" t="s">
        <v>3389</v>
      </c>
      <c r="G1854" s="33" t="s">
        <v>3488</v>
      </c>
      <c r="H1854" t="s">
        <v>10820</v>
      </c>
      <c r="I1854" s="2" t="s">
        <v>10821</v>
      </c>
      <c r="J1854" s="33" t="s">
        <v>10822</v>
      </c>
      <c r="K1854" s="33" t="s">
        <v>6688</v>
      </c>
      <c r="L1854" s="33" t="s">
        <v>3416</v>
      </c>
      <c r="M1854" s="33" t="s">
        <v>3416</v>
      </c>
      <c r="N1854" s="33" t="s">
        <v>10823</v>
      </c>
      <c r="O1854" s="33" t="s">
        <v>3386</v>
      </c>
      <c r="P1854" s="33" t="s">
        <v>497</v>
      </c>
      <c r="Q1854" s="33" t="s">
        <v>8175</v>
      </c>
      <c r="R1854" s="33" t="s">
        <v>8662</v>
      </c>
      <c r="U1854" s="39" t="s">
        <v>3399</v>
      </c>
    </row>
    <row r="1855" spans="1:21" x14ac:dyDescent="0.35">
      <c r="A1855" s="33">
        <v>803317</v>
      </c>
      <c r="B1855" s="33" t="s">
        <v>1633</v>
      </c>
      <c r="C1855" s="33">
        <v>1015274</v>
      </c>
      <c r="D1855" s="33" t="s">
        <v>1633</v>
      </c>
      <c r="E1855" s="33" t="s">
        <v>10824</v>
      </c>
      <c r="F1855" s="33" t="s">
        <v>3389</v>
      </c>
      <c r="G1855" s="33" t="s">
        <v>3488</v>
      </c>
      <c r="H1855" t="s">
        <v>10825</v>
      </c>
      <c r="I1855" s="2">
        <v>236960200</v>
      </c>
      <c r="J1855" s="33" t="s">
        <v>10826</v>
      </c>
      <c r="K1855" s="33" t="s">
        <v>10827</v>
      </c>
      <c r="L1855" s="33" t="s">
        <v>5839</v>
      </c>
      <c r="M1855" s="33" t="s">
        <v>119</v>
      </c>
      <c r="N1855" s="33" t="s">
        <v>10828</v>
      </c>
      <c r="O1855" s="33" t="s">
        <v>5707</v>
      </c>
      <c r="P1855" s="33" t="s">
        <v>119</v>
      </c>
      <c r="Q1855" s="33" t="s">
        <v>8175</v>
      </c>
      <c r="R1855" s="33" t="s">
        <v>3439</v>
      </c>
      <c r="T1855" s="2" t="s">
        <v>64</v>
      </c>
      <c r="U1855" s="39" t="s">
        <v>64</v>
      </c>
    </row>
    <row r="1856" spans="1:21" x14ac:dyDescent="0.35">
      <c r="A1856" s="33">
        <v>803318</v>
      </c>
      <c r="B1856" s="33" t="s">
        <v>2081</v>
      </c>
      <c r="C1856" s="33">
        <v>615733</v>
      </c>
      <c r="D1856" s="33" t="s">
        <v>2081</v>
      </c>
      <c r="E1856" s="33" t="s">
        <v>10829</v>
      </c>
      <c r="F1856" s="33" t="s">
        <v>3389</v>
      </c>
      <c r="G1856" s="33" t="s">
        <v>3488</v>
      </c>
      <c r="H1856" t="s">
        <v>10830</v>
      </c>
      <c r="I1856" s="2">
        <v>239640250</v>
      </c>
      <c r="J1856" s="33" t="s">
        <v>10831</v>
      </c>
      <c r="K1856" s="33" t="s">
        <v>10832</v>
      </c>
      <c r="L1856" s="33" t="s">
        <v>6277</v>
      </c>
      <c r="M1856" s="33" t="s">
        <v>117</v>
      </c>
      <c r="N1856" s="33" t="s">
        <v>10833</v>
      </c>
      <c r="O1856" s="33" t="s">
        <v>5707</v>
      </c>
      <c r="P1856" s="33" t="s">
        <v>117</v>
      </c>
      <c r="Q1856" s="33" t="s">
        <v>8175</v>
      </c>
      <c r="R1856" s="33" t="s">
        <v>3658</v>
      </c>
      <c r="T1856" s="2" t="s">
        <v>64</v>
      </c>
      <c r="U1856" s="39" t="s">
        <v>64</v>
      </c>
    </row>
    <row r="1857" spans="1:21" x14ac:dyDescent="0.35">
      <c r="A1857" s="33">
        <v>803320</v>
      </c>
      <c r="B1857" s="33" t="s">
        <v>1410</v>
      </c>
      <c r="C1857" s="33">
        <v>509151</v>
      </c>
      <c r="D1857" s="33" t="s">
        <v>1410</v>
      </c>
      <c r="E1857" s="33" t="s">
        <v>10834</v>
      </c>
      <c r="F1857" s="33" t="s">
        <v>3389</v>
      </c>
      <c r="G1857" s="33" t="s">
        <v>3488</v>
      </c>
      <c r="H1857" t="s">
        <v>10835</v>
      </c>
      <c r="I1857" s="2">
        <v>274800060</v>
      </c>
      <c r="J1857" s="33" t="s">
        <v>10836</v>
      </c>
      <c r="K1857" s="33" t="s">
        <v>10837</v>
      </c>
      <c r="L1857" s="33" t="s">
        <v>6167</v>
      </c>
      <c r="M1857" s="33" t="s">
        <v>297</v>
      </c>
      <c r="N1857" s="33" t="s">
        <v>10838</v>
      </c>
      <c r="O1857" s="33" t="s">
        <v>5707</v>
      </c>
      <c r="P1857" s="33" t="s">
        <v>297</v>
      </c>
      <c r="Q1857" s="33" t="s">
        <v>8175</v>
      </c>
      <c r="R1857" s="33" t="s">
        <v>3439</v>
      </c>
      <c r="T1857" s="2" t="s">
        <v>64</v>
      </c>
      <c r="U1857" s="39" t="s">
        <v>64</v>
      </c>
    </row>
    <row r="1858" spans="1:21" x14ac:dyDescent="0.35">
      <c r="A1858" s="33">
        <v>803322</v>
      </c>
      <c r="B1858" s="33" t="s">
        <v>1924</v>
      </c>
      <c r="C1858" s="33">
        <v>101356</v>
      </c>
      <c r="D1858" s="33" t="s">
        <v>1924</v>
      </c>
      <c r="E1858" s="33" t="s">
        <v>10839</v>
      </c>
      <c r="F1858" s="33" t="s">
        <v>3389</v>
      </c>
      <c r="G1858" s="33" t="s">
        <v>3488</v>
      </c>
      <c r="H1858" t="s">
        <v>10840</v>
      </c>
      <c r="I1858" s="2">
        <v>234646842</v>
      </c>
      <c r="J1858" s="33" t="s">
        <v>10841</v>
      </c>
      <c r="K1858" s="33" t="s">
        <v>10842</v>
      </c>
      <c r="L1858" s="33" t="s">
        <v>5738</v>
      </c>
      <c r="M1858" s="33" t="s">
        <v>115</v>
      </c>
      <c r="N1858" s="33" t="s">
        <v>10843</v>
      </c>
      <c r="O1858" s="33" t="s">
        <v>5707</v>
      </c>
      <c r="P1858" s="33" t="s">
        <v>115</v>
      </c>
      <c r="Q1858" s="33" t="s">
        <v>8175</v>
      </c>
      <c r="R1858" s="33" t="s">
        <v>3528</v>
      </c>
      <c r="T1858" s="2" t="s">
        <v>64</v>
      </c>
      <c r="U1858" s="39" t="s">
        <v>64</v>
      </c>
    </row>
    <row r="1859" spans="1:21" x14ac:dyDescent="0.35">
      <c r="A1859" s="33">
        <v>803323</v>
      </c>
      <c r="B1859" s="33" t="s">
        <v>2089</v>
      </c>
      <c r="C1859" s="33">
        <v>603425</v>
      </c>
      <c r="D1859" s="33" t="s">
        <v>2089</v>
      </c>
      <c r="E1859" s="33" t="s">
        <v>10844</v>
      </c>
      <c r="F1859" s="33" t="s">
        <v>3389</v>
      </c>
      <c r="G1859" s="33" t="s">
        <v>3488</v>
      </c>
      <c r="I1859" s="2"/>
      <c r="J1859" s="33" t="s">
        <v>10845</v>
      </c>
      <c r="K1859" s="33" t="s">
        <v>10846</v>
      </c>
      <c r="L1859" s="33" t="s">
        <v>117</v>
      </c>
      <c r="M1859" s="33" t="s">
        <v>117</v>
      </c>
      <c r="N1859" s="33" t="s">
        <v>10847</v>
      </c>
      <c r="O1859" s="33" t="s">
        <v>5707</v>
      </c>
      <c r="P1859" s="33" t="s">
        <v>117</v>
      </c>
      <c r="Q1859" s="33" t="s">
        <v>8175</v>
      </c>
      <c r="R1859" s="33" t="s">
        <v>3658</v>
      </c>
      <c r="T1859" s="2" t="s">
        <v>64</v>
      </c>
      <c r="U1859" s="39" t="s">
        <v>64</v>
      </c>
    </row>
    <row r="1860" spans="1:21" x14ac:dyDescent="0.35">
      <c r="A1860" s="33">
        <v>803324</v>
      </c>
      <c r="B1860" s="33" t="s">
        <v>1653</v>
      </c>
      <c r="C1860" s="33">
        <v>1016869</v>
      </c>
      <c r="D1860" s="33" t="s">
        <v>1653</v>
      </c>
      <c r="E1860" s="33" t="s">
        <v>10848</v>
      </c>
      <c r="F1860" s="33" t="s">
        <v>3389</v>
      </c>
      <c r="G1860" s="33" t="s">
        <v>3488</v>
      </c>
      <c r="H1860" t="s">
        <v>10849</v>
      </c>
      <c r="I1860" s="2">
        <v>244479080</v>
      </c>
      <c r="J1860" s="33" t="s">
        <v>10850</v>
      </c>
      <c r="K1860" s="33" t="s">
        <v>5953</v>
      </c>
      <c r="L1860" s="33" t="s">
        <v>5954</v>
      </c>
      <c r="M1860" s="33" t="s">
        <v>119</v>
      </c>
      <c r="N1860" s="33" t="s">
        <v>10851</v>
      </c>
      <c r="O1860" s="33" t="s">
        <v>5707</v>
      </c>
      <c r="P1860" s="33" t="s">
        <v>119</v>
      </c>
      <c r="Q1860" s="33" t="s">
        <v>8175</v>
      </c>
      <c r="R1860" s="33" t="s">
        <v>3528</v>
      </c>
      <c r="T1860" s="2" t="s">
        <v>64</v>
      </c>
      <c r="U1860" s="39" t="s">
        <v>64</v>
      </c>
    </row>
    <row r="1861" spans="1:21" x14ac:dyDescent="0.35">
      <c r="A1861" s="33">
        <v>803326</v>
      </c>
      <c r="B1861" s="33" t="s">
        <v>2332</v>
      </c>
      <c r="C1861" s="33">
        <v>1106536</v>
      </c>
      <c r="D1861" s="33" t="s">
        <v>2332</v>
      </c>
      <c r="E1861" s="33" t="s">
        <v>10852</v>
      </c>
      <c r="F1861" s="33" t="s">
        <v>3389</v>
      </c>
      <c r="G1861" s="33" t="s">
        <v>3488</v>
      </c>
      <c r="I1861" s="2">
        <v>217713832</v>
      </c>
      <c r="J1861" s="33" t="s">
        <v>10853</v>
      </c>
      <c r="K1861" s="33" t="s">
        <v>6688</v>
      </c>
      <c r="L1861" s="33" t="s">
        <v>3416</v>
      </c>
      <c r="M1861" s="33" t="s">
        <v>3416</v>
      </c>
      <c r="N1861" s="33" t="s">
        <v>10854</v>
      </c>
      <c r="O1861" s="33" t="s">
        <v>3386</v>
      </c>
      <c r="P1861" s="33" t="s">
        <v>497</v>
      </c>
      <c r="Q1861" s="33" t="s">
        <v>3378</v>
      </c>
      <c r="R1861" s="33" t="s">
        <v>3439</v>
      </c>
      <c r="T1861" s="2" t="s">
        <v>64</v>
      </c>
      <c r="U1861" s="39" t="s">
        <v>64</v>
      </c>
    </row>
    <row r="1862" spans="1:21" x14ac:dyDescent="0.35">
      <c r="A1862" s="33">
        <v>803327</v>
      </c>
      <c r="B1862" s="33" t="s">
        <v>2426</v>
      </c>
      <c r="C1862" s="33">
        <v>1312600</v>
      </c>
      <c r="D1862" s="33" t="s">
        <v>2426</v>
      </c>
      <c r="E1862" s="33" t="s">
        <v>10855</v>
      </c>
      <c r="F1862" s="33" t="s">
        <v>3389</v>
      </c>
      <c r="G1862" s="33" t="s">
        <v>3488</v>
      </c>
      <c r="H1862" t="s">
        <v>10856</v>
      </c>
      <c r="I1862" s="2">
        <v>222084901</v>
      </c>
      <c r="J1862" s="33" t="s">
        <v>10857</v>
      </c>
      <c r="K1862" s="33" t="s">
        <v>4304</v>
      </c>
      <c r="L1862" s="33" t="s">
        <v>131</v>
      </c>
      <c r="M1862" s="33" t="s">
        <v>131</v>
      </c>
      <c r="N1862" s="33" t="s">
        <v>10858</v>
      </c>
      <c r="O1862" s="33" t="s">
        <v>3377</v>
      </c>
      <c r="P1862" s="33" t="s">
        <v>131</v>
      </c>
      <c r="Q1862" s="33" t="s">
        <v>8175</v>
      </c>
      <c r="R1862" s="33" t="s">
        <v>8056</v>
      </c>
      <c r="U1862" s="39" t="s">
        <v>3399</v>
      </c>
    </row>
    <row r="1863" spans="1:21" x14ac:dyDescent="0.35">
      <c r="A1863" s="33">
        <v>803328</v>
      </c>
      <c r="B1863" s="33" t="s">
        <v>2427</v>
      </c>
      <c r="C1863" s="33">
        <v>1314647</v>
      </c>
      <c r="D1863" s="33" t="s">
        <v>2427</v>
      </c>
      <c r="E1863" s="33" t="s">
        <v>10859</v>
      </c>
      <c r="F1863" s="33" t="s">
        <v>3389</v>
      </c>
      <c r="G1863" s="33" t="s">
        <v>3488</v>
      </c>
      <c r="H1863" t="s">
        <v>10860</v>
      </c>
      <c r="I1863" s="2">
        <v>252830900</v>
      </c>
      <c r="J1863" s="33" t="s">
        <v>10861</v>
      </c>
      <c r="K1863" s="33" t="s">
        <v>8904</v>
      </c>
      <c r="L1863" s="33" t="s">
        <v>4671</v>
      </c>
      <c r="M1863" s="33" t="s">
        <v>131</v>
      </c>
      <c r="N1863" s="33" t="s">
        <v>10862</v>
      </c>
      <c r="O1863" s="33" t="s">
        <v>3377</v>
      </c>
      <c r="P1863" s="33" t="s">
        <v>131</v>
      </c>
      <c r="Q1863" s="33" t="s">
        <v>8175</v>
      </c>
      <c r="R1863" s="33" t="s">
        <v>3446</v>
      </c>
      <c r="T1863" s="2" t="s">
        <v>64</v>
      </c>
      <c r="U1863" s="39" t="s">
        <v>64</v>
      </c>
    </row>
    <row r="1864" spans="1:21" x14ac:dyDescent="0.35">
      <c r="A1864" s="33">
        <v>803329</v>
      </c>
      <c r="B1864" s="33" t="s">
        <v>1936</v>
      </c>
      <c r="C1864" s="33">
        <v>114697</v>
      </c>
      <c r="D1864" s="33" t="s">
        <v>1936</v>
      </c>
      <c r="E1864" s="33" t="s">
        <v>10863</v>
      </c>
      <c r="F1864" s="33" t="s">
        <v>3389</v>
      </c>
      <c r="G1864" s="33" t="s">
        <v>3488</v>
      </c>
      <c r="H1864" t="s">
        <v>10864</v>
      </c>
      <c r="I1864" s="2">
        <v>234085027</v>
      </c>
      <c r="J1864" s="33" t="s">
        <v>10865</v>
      </c>
      <c r="K1864" s="33" t="s">
        <v>5908</v>
      </c>
      <c r="L1864" s="33" t="s">
        <v>5905</v>
      </c>
      <c r="M1864" s="33" t="s">
        <v>115</v>
      </c>
      <c r="N1864" s="33" t="s">
        <v>10866</v>
      </c>
      <c r="O1864" s="33" t="s">
        <v>5707</v>
      </c>
      <c r="P1864" s="33" t="s">
        <v>115</v>
      </c>
      <c r="Q1864" s="33" t="s">
        <v>8175</v>
      </c>
      <c r="R1864" s="33" t="s">
        <v>67</v>
      </c>
      <c r="U1864" s="39" t="s">
        <v>3399</v>
      </c>
    </row>
    <row r="1865" spans="1:21" x14ac:dyDescent="0.35">
      <c r="A1865" s="33">
        <v>803330</v>
      </c>
      <c r="B1865" s="33" t="s">
        <v>1638</v>
      </c>
      <c r="C1865" s="33">
        <v>1107786</v>
      </c>
      <c r="D1865" s="33" t="s">
        <v>1638</v>
      </c>
      <c r="E1865" s="33" t="s">
        <v>10867</v>
      </c>
      <c r="F1865" s="33" t="s">
        <v>3389</v>
      </c>
      <c r="G1865" s="33" t="s">
        <v>3488</v>
      </c>
      <c r="H1865" t="s">
        <v>10868</v>
      </c>
      <c r="I1865" s="2">
        <v>219836948</v>
      </c>
      <c r="J1865" s="33" t="s">
        <v>10869</v>
      </c>
      <c r="K1865" s="33" t="s">
        <v>7157</v>
      </c>
      <c r="L1865" s="33" t="s">
        <v>7153</v>
      </c>
      <c r="M1865" s="33" t="s">
        <v>3416</v>
      </c>
      <c r="N1865" s="33" t="s">
        <v>10870</v>
      </c>
      <c r="O1865" s="33" t="s">
        <v>3386</v>
      </c>
      <c r="P1865" s="33" t="s">
        <v>527</v>
      </c>
      <c r="Q1865" s="33" t="s">
        <v>8175</v>
      </c>
      <c r="R1865" s="33" t="s">
        <v>8056</v>
      </c>
      <c r="U1865" s="39" t="s">
        <v>3399</v>
      </c>
    </row>
    <row r="1866" spans="1:21" x14ac:dyDescent="0.35">
      <c r="A1866" s="33">
        <v>803331</v>
      </c>
      <c r="B1866" s="33" t="s">
        <v>2428</v>
      </c>
      <c r="C1866" s="33">
        <v>1312743</v>
      </c>
      <c r="D1866" s="33" t="s">
        <v>2428</v>
      </c>
      <c r="E1866" s="33" t="s">
        <v>10871</v>
      </c>
      <c r="F1866" s="33" t="s">
        <v>3389</v>
      </c>
      <c r="G1866" s="33" t="s">
        <v>3488</v>
      </c>
      <c r="H1866" t="s">
        <v>10872</v>
      </c>
      <c r="I1866" s="2">
        <v>226092307</v>
      </c>
      <c r="J1866" s="33" t="s">
        <v>10873</v>
      </c>
      <c r="K1866" s="33" t="s">
        <v>4304</v>
      </c>
      <c r="L1866" s="33" t="s">
        <v>131</v>
      </c>
      <c r="M1866" s="33" t="s">
        <v>131</v>
      </c>
      <c r="N1866" s="33" t="s">
        <v>10874</v>
      </c>
      <c r="O1866" s="33" t="s">
        <v>3377</v>
      </c>
      <c r="P1866" s="33" t="s">
        <v>131</v>
      </c>
      <c r="Q1866" s="33" t="s">
        <v>8175</v>
      </c>
      <c r="R1866" s="33" t="s">
        <v>8662</v>
      </c>
      <c r="U1866" s="39" t="s">
        <v>3399</v>
      </c>
    </row>
    <row r="1867" spans="1:21" x14ac:dyDescent="0.35">
      <c r="A1867" s="33">
        <v>803332</v>
      </c>
      <c r="B1867" s="33" t="s">
        <v>2097</v>
      </c>
      <c r="C1867" s="33">
        <v>605822</v>
      </c>
      <c r="D1867" s="33" t="s">
        <v>2097</v>
      </c>
      <c r="E1867" s="33" t="s">
        <v>10875</v>
      </c>
      <c r="F1867" s="33" t="s">
        <v>3389</v>
      </c>
      <c r="G1867" s="33" t="s">
        <v>3488</v>
      </c>
      <c r="H1867" t="s">
        <v>10876</v>
      </c>
      <c r="I1867" s="2">
        <v>233407930</v>
      </c>
      <c r="J1867" s="33" t="s">
        <v>10877</v>
      </c>
      <c r="K1867" s="33" t="s">
        <v>6218</v>
      </c>
      <c r="L1867" s="33" t="s">
        <v>6219</v>
      </c>
      <c r="M1867" s="33" t="s">
        <v>117</v>
      </c>
      <c r="N1867" s="33" t="s">
        <v>10240</v>
      </c>
      <c r="O1867" s="33" t="s">
        <v>5707</v>
      </c>
      <c r="P1867" s="33" t="s">
        <v>117</v>
      </c>
      <c r="Q1867" s="33" t="s">
        <v>8175</v>
      </c>
      <c r="R1867" s="33" t="s">
        <v>8056</v>
      </c>
      <c r="U1867" s="39" t="s">
        <v>3399</v>
      </c>
    </row>
    <row r="1868" spans="1:21" x14ac:dyDescent="0.35">
      <c r="A1868" s="33">
        <v>803333</v>
      </c>
      <c r="B1868" s="33" t="s">
        <v>2105</v>
      </c>
      <c r="C1868" s="33">
        <v>603853</v>
      </c>
      <c r="D1868" s="33" t="s">
        <v>2105</v>
      </c>
      <c r="E1868" s="33" t="s">
        <v>10878</v>
      </c>
      <c r="F1868" s="33" t="s">
        <v>3389</v>
      </c>
      <c r="G1868" s="33" t="s">
        <v>3488</v>
      </c>
      <c r="H1868" t="s">
        <v>10879</v>
      </c>
      <c r="I1868" s="2">
        <v>239708780</v>
      </c>
      <c r="J1868" s="33" t="s">
        <v>10880</v>
      </c>
      <c r="K1868" s="33" t="s">
        <v>6191</v>
      </c>
      <c r="L1868" s="33" t="s">
        <v>117</v>
      </c>
      <c r="M1868" s="33" t="s">
        <v>117</v>
      </c>
      <c r="N1868" s="33" t="s">
        <v>10881</v>
      </c>
      <c r="O1868" s="33" t="s">
        <v>5707</v>
      </c>
      <c r="P1868" s="33" t="s">
        <v>117</v>
      </c>
      <c r="Q1868" s="33" t="s">
        <v>8175</v>
      </c>
      <c r="R1868" s="33" t="s">
        <v>8056</v>
      </c>
      <c r="U1868" s="39" t="s">
        <v>3399</v>
      </c>
    </row>
    <row r="1869" spans="1:21" x14ac:dyDescent="0.35">
      <c r="A1869" s="33">
        <v>803334</v>
      </c>
      <c r="B1869" s="33" t="s">
        <v>2113</v>
      </c>
      <c r="C1869" s="33">
        <v>603760</v>
      </c>
      <c r="D1869" s="33" t="s">
        <v>2113</v>
      </c>
      <c r="E1869" s="33" t="s">
        <v>10882</v>
      </c>
      <c r="F1869" s="33" t="s">
        <v>3389</v>
      </c>
      <c r="G1869" s="33" t="s">
        <v>3488</v>
      </c>
      <c r="I1869" s="2"/>
      <c r="J1869" s="33" t="s">
        <v>10883</v>
      </c>
      <c r="K1869" s="33" t="s">
        <v>10884</v>
      </c>
      <c r="L1869" s="33" t="s">
        <v>117</v>
      </c>
      <c r="M1869" s="33" t="s">
        <v>117</v>
      </c>
      <c r="N1869" s="33" t="s">
        <v>10885</v>
      </c>
      <c r="O1869" s="33" t="s">
        <v>5707</v>
      </c>
      <c r="P1869" s="33" t="s">
        <v>117</v>
      </c>
      <c r="Q1869" s="33" t="s">
        <v>8175</v>
      </c>
      <c r="R1869" s="33" t="s">
        <v>3658</v>
      </c>
      <c r="T1869" s="2" t="s">
        <v>64</v>
      </c>
      <c r="U1869" s="39" t="s">
        <v>64</v>
      </c>
    </row>
    <row r="1870" spans="1:21" x14ac:dyDescent="0.35">
      <c r="A1870" s="33">
        <v>803336</v>
      </c>
      <c r="B1870" s="33" t="s">
        <v>1658</v>
      </c>
      <c r="C1870" s="33">
        <v>1107824</v>
      </c>
      <c r="D1870" s="33" t="s">
        <v>1658</v>
      </c>
      <c r="E1870" s="33" t="s">
        <v>10886</v>
      </c>
      <c r="F1870" s="33" t="s">
        <v>3389</v>
      </c>
      <c r="G1870" s="33" t="s">
        <v>3488</v>
      </c>
      <c r="H1870" t="s">
        <v>10887</v>
      </c>
      <c r="I1870" s="2">
        <v>219347130</v>
      </c>
      <c r="J1870" s="33" t="s">
        <v>10888</v>
      </c>
      <c r="K1870" s="33" t="s">
        <v>8042</v>
      </c>
      <c r="L1870" s="33" t="s">
        <v>7125</v>
      </c>
      <c r="M1870" s="33" t="s">
        <v>3416</v>
      </c>
      <c r="N1870" s="33" t="s">
        <v>10889</v>
      </c>
      <c r="O1870" s="33" t="s">
        <v>3386</v>
      </c>
      <c r="P1870" s="33" t="s">
        <v>527</v>
      </c>
      <c r="Q1870" s="33" t="s">
        <v>8175</v>
      </c>
      <c r="R1870" s="33" t="s">
        <v>3658</v>
      </c>
      <c r="T1870" s="2" t="s">
        <v>64</v>
      </c>
      <c r="U1870" s="39" t="s">
        <v>64</v>
      </c>
    </row>
    <row r="1871" spans="1:21" x14ac:dyDescent="0.35">
      <c r="A1871" s="33">
        <v>803337</v>
      </c>
      <c r="B1871" s="33" t="s">
        <v>2335</v>
      </c>
      <c r="C1871" s="33">
        <v>1106990</v>
      </c>
      <c r="D1871" s="33" t="s">
        <v>2335</v>
      </c>
      <c r="E1871" s="33" t="s">
        <v>10890</v>
      </c>
      <c r="F1871" s="33" t="s">
        <v>3389</v>
      </c>
      <c r="G1871" s="33" t="s">
        <v>3488</v>
      </c>
      <c r="H1871" t="s">
        <v>10891</v>
      </c>
      <c r="I1871" s="2">
        <v>213110991</v>
      </c>
      <c r="J1871" s="33" t="s">
        <v>10892</v>
      </c>
      <c r="K1871" s="33" t="s">
        <v>6688</v>
      </c>
      <c r="L1871" s="33" t="s">
        <v>3416</v>
      </c>
      <c r="M1871" s="33" t="s">
        <v>3416</v>
      </c>
      <c r="N1871" s="33" t="s">
        <v>10893</v>
      </c>
      <c r="O1871" s="33" t="s">
        <v>3386</v>
      </c>
      <c r="P1871" s="33" t="s">
        <v>497</v>
      </c>
      <c r="Q1871" s="33" t="s">
        <v>8175</v>
      </c>
      <c r="R1871" s="33" t="s">
        <v>8056</v>
      </c>
      <c r="U1871" s="39" t="s">
        <v>3399</v>
      </c>
    </row>
    <row r="1872" spans="1:21" x14ac:dyDescent="0.35">
      <c r="A1872" s="33">
        <v>803339</v>
      </c>
      <c r="B1872" s="33" t="s">
        <v>2107</v>
      </c>
      <c r="C1872" s="33">
        <v>1410210</v>
      </c>
      <c r="D1872" s="33" t="s">
        <v>2107</v>
      </c>
      <c r="E1872" s="33" t="s">
        <v>10894</v>
      </c>
      <c r="F1872" s="33" t="s">
        <v>3389</v>
      </c>
      <c r="G1872" s="33" t="s">
        <v>3488</v>
      </c>
      <c r="H1872" t="s">
        <v>10895</v>
      </c>
      <c r="I1872" s="2">
        <v>249131202</v>
      </c>
      <c r="J1872" s="33" t="s">
        <v>10896</v>
      </c>
      <c r="K1872" s="33" t="s">
        <v>6873</v>
      </c>
      <c r="L1872" s="33" t="s">
        <v>6874</v>
      </c>
      <c r="M1872" s="33" t="s">
        <v>3405</v>
      </c>
      <c r="N1872" s="33" t="s">
        <v>10897</v>
      </c>
      <c r="O1872" s="33" t="s">
        <v>3386</v>
      </c>
      <c r="P1872" s="33" t="s">
        <v>467</v>
      </c>
      <c r="Q1872" s="33" t="s">
        <v>8175</v>
      </c>
      <c r="R1872" s="33" t="s">
        <v>67</v>
      </c>
      <c r="U1872" s="39" t="s">
        <v>3399</v>
      </c>
    </row>
    <row r="1873" spans="1:21" x14ac:dyDescent="0.35">
      <c r="A1873" s="33">
        <v>803340</v>
      </c>
      <c r="B1873" s="33" t="s">
        <v>1206</v>
      </c>
      <c r="C1873" s="33">
        <v>906796</v>
      </c>
      <c r="D1873" s="33" t="s">
        <v>1206</v>
      </c>
      <c r="E1873" s="33" t="s">
        <v>10898</v>
      </c>
      <c r="F1873" s="33" t="s">
        <v>3389</v>
      </c>
      <c r="G1873" s="33" t="s">
        <v>3488</v>
      </c>
      <c r="H1873" t="s">
        <v>10899</v>
      </c>
      <c r="I1873" s="2">
        <v>238492038</v>
      </c>
      <c r="J1873" s="33" t="s">
        <v>10900</v>
      </c>
      <c r="K1873" s="33" t="s">
        <v>6336</v>
      </c>
      <c r="L1873" s="33" t="s">
        <v>6337</v>
      </c>
      <c r="M1873" s="33" t="s">
        <v>118</v>
      </c>
      <c r="N1873" s="33" t="s">
        <v>10901</v>
      </c>
      <c r="O1873" s="33" t="s">
        <v>5707</v>
      </c>
      <c r="P1873" s="33" t="s">
        <v>118</v>
      </c>
      <c r="Q1873" s="33" t="s">
        <v>8175</v>
      </c>
      <c r="R1873" s="33" t="s">
        <v>8056</v>
      </c>
      <c r="U1873" s="39" t="s">
        <v>3399</v>
      </c>
    </row>
    <row r="1874" spans="1:21" x14ac:dyDescent="0.35">
      <c r="A1874" s="33">
        <v>803345</v>
      </c>
      <c r="B1874" s="33" t="s">
        <v>2315</v>
      </c>
      <c r="C1874" s="33">
        <v>303149</v>
      </c>
      <c r="D1874" s="33" t="s">
        <v>2315</v>
      </c>
      <c r="E1874" s="33" t="s">
        <v>10902</v>
      </c>
      <c r="F1874" s="33" t="s">
        <v>3389</v>
      </c>
      <c r="G1874" s="33" t="s">
        <v>3488</v>
      </c>
      <c r="H1874" t="s">
        <v>10903</v>
      </c>
      <c r="I1874" s="2">
        <v>253685019</v>
      </c>
      <c r="J1874" s="33" t="s">
        <v>10904</v>
      </c>
      <c r="K1874" s="33" t="s">
        <v>4197</v>
      </c>
      <c r="L1874" s="33" t="s">
        <v>128</v>
      </c>
      <c r="M1874" s="33" t="s">
        <v>128</v>
      </c>
      <c r="N1874" s="33" t="s">
        <v>10905</v>
      </c>
      <c r="O1874" s="33" t="s">
        <v>3377</v>
      </c>
      <c r="P1874" s="33" t="s">
        <v>128</v>
      </c>
      <c r="Q1874" s="33" t="s">
        <v>8175</v>
      </c>
      <c r="R1874" s="33" t="s">
        <v>8662</v>
      </c>
      <c r="U1874" s="39" t="s">
        <v>3399</v>
      </c>
    </row>
    <row r="1875" spans="1:21" x14ac:dyDescent="0.35">
      <c r="A1875" s="33">
        <v>803348</v>
      </c>
      <c r="B1875" s="33" t="s">
        <v>2338</v>
      </c>
      <c r="C1875" s="33">
        <v>1106323</v>
      </c>
      <c r="D1875" s="33" t="s">
        <v>2338</v>
      </c>
      <c r="E1875" s="33" t="s">
        <v>10906</v>
      </c>
      <c r="F1875" s="33" t="s">
        <v>3389</v>
      </c>
      <c r="G1875" s="33" t="s">
        <v>3488</v>
      </c>
      <c r="H1875" t="s">
        <v>10907</v>
      </c>
      <c r="I1875" s="2">
        <v>218494688</v>
      </c>
      <c r="J1875" s="33" t="s">
        <v>10908</v>
      </c>
      <c r="K1875" s="33" t="s">
        <v>6688</v>
      </c>
      <c r="L1875" s="33" t="s">
        <v>3416</v>
      </c>
      <c r="M1875" s="33" t="s">
        <v>3416</v>
      </c>
      <c r="N1875" s="33" t="s">
        <v>8399</v>
      </c>
      <c r="O1875" s="33" t="s">
        <v>3386</v>
      </c>
      <c r="P1875" s="33" t="s">
        <v>497</v>
      </c>
      <c r="Q1875" s="33" t="s">
        <v>8175</v>
      </c>
      <c r="R1875" s="33" t="s">
        <v>67</v>
      </c>
      <c r="U1875" s="39" t="s">
        <v>3399</v>
      </c>
    </row>
    <row r="1876" spans="1:21" x14ac:dyDescent="0.35">
      <c r="A1876" s="33">
        <v>803503</v>
      </c>
      <c r="B1876" s="33" t="s">
        <v>2115</v>
      </c>
      <c r="C1876" s="33">
        <v>1416351</v>
      </c>
      <c r="D1876" s="33" t="s">
        <v>2115</v>
      </c>
      <c r="E1876" s="33" t="s">
        <v>10909</v>
      </c>
      <c r="F1876" s="33" t="s">
        <v>3389</v>
      </c>
      <c r="G1876" s="33" t="s">
        <v>3488</v>
      </c>
      <c r="I1876" s="2">
        <v>243352987</v>
      </c>
      <c r="J1876" s="33" t="s">
        <v>10910</v>
      </c>
      <c r="K1876" s="33" t="s">
        <v>6857</v>
      </c>
      <c r="L1876" s="33" t="s">
        <v>3405</v>
      </c>
      <c r="M1876" s="33" t="s">
        <v>3405</v>
      </c>
      <c r="N1876" s="33" t="s">
        <v>10911</v>
      </c>
      <c r="O1876" s="33" t="s">
        <v>3386</v>
      </c>
      <c r="P1876" s="33" t="s">
        <v>467</v>
      </c>
      <c r="Q1876" s="33" t="s">
        <v>8175</v>
      </c>
      <c r="R1876" s="33" t="s">
        <v>3425</v>
      </c>
      <c r="T1876" s="2" t="s">
        <v>64</v>
      </c>
      <c r="U1876" s="39" t="s">
        <v>64</v>
      </c>
    </row>
    <row r="1877" spans="1:21" x14ac:dyDescent="0.35">
      <c r="A1877" s="33">
        <v>803652</v>
      </c>
      <c r="B1877" s="33" t="s">
        <v>1678</v>
      </c>
      <c r="C1877" s="33">
        <v>1114721</v>
      </c>
      <c r="D1877" s="33" t="s">
        <v>1678</v>
      </c>
      <c r="E1877" s="33" t="s">
        <v>10912</v>
      </c>
      <c r="F1877" s="33" t="s">
        <v>3389</v>
      </c>
      <c r="G1877" s="33" t="s">
        <v>3488</v>
      </c>
      <c r="H1877" t="s">
        <v>10913</v>
      </c>
      <c r="I1877" s="2" t="s">
        <v>10914</v>
      </c>
      <c r="J1877" s="33" t="s">
        <v>10915</v>
      </c>
      <c r="K1877" s="33" t="s">
        <v>6993</v>
      </c>
      <c r="L1877" s="33" t="s">
        <v>6645</v>
      </c>
      <c r="M1877" s="33" t="s">
        <v>3416</v>
      </c>
      <c r="N1877" s="33" t="s">
        <v>10916</v>
      </c>
      <c r="O1877" s="33" t="s">
        <v>3386</v>
      </c>
      <c r="P1877" s="33" t="s">
        <v>527</v>
      </c>
      <c r="Q1877" s="33" t="s">
        <v>8175</v>
      </c>
      <c r="R1877" s="33" t="s">
        <v>3425</v>
      </c>
      <c r="T1877" s="2" t="s">
        <v>64</v>
      </c>
      <c r="U1877" s="39" t="s">
        <v>64</v>
      </c>
    </row>
    <row r="1878" spans="1:21" x14ac:dyDescent="0.35">
      <c r="A1878" s="33">
        <v>803664</v>
      </c>
      <c r="B1878" s="33" t="s">
        <v>2429</v>
      </c>
      <c r="C1878" s="33">
        <v>1316275</v>
      </c>
      <c r="D1878" s="33" t="s">
        <v>2429</v>
      </c>
      <c r="E1878" s="33" t="s">
        <v>10917</v>
      </c>
      <c r="F1878" s="33" t="s">
        <v>3389</v>
      </c>
      <c r="G1878" s="33" t="s">
        <v>3488</v>
      </c>
      <c r="I1878" s="2">
        <v>252692169</v>
      </c>
      <c r="J1878" s="33" t="s">
        <v>10918</v>
      </c>
      <c r="K1878" s="33" t="s">
        <v>5321</v>
      </c>
      <c r="L1878" s="33" t="s">
        <v>4310</v>
      </c>
      <c r="M1878" s="33" t="s">
        <v>131</v>
      </c>
      <c r="N1878" s="33" t="s">
        <v>10919</v>
      </c>
      <c r="O1878" s="33" t="s">
        <v>3377</v>
      </c>
      <c r="P1878" s="33" t="s">
        <v>131</v>
      </c>
      <c r="Q1878" s="33" t="s">
        <v>8175</v>
      </c>
      <c r="R1878" s="33" t="s">
        <v>3456</v>
      </c>
      <c r="T1878" s="2" t="s">
        <v>64</v>
      </c>
      <c r="U1878" s="39" t="s">
        <v>64</v>
      </c>
    </row>
    <row r="1879" spans="1:21" x14ac:dyDescent="0.35">
      <c r="A1879" s="33">
        <v>803739</v>
      </c>
      <c r="B1879" s="33" t="s">
        <v>2239</v>
      </c>
      <c r="C1879" s="33">
        <v>1508069</v>
      </c>
      <c r="D1879" s="33" t="s">
        <v>2239</v>
      </c>
      <c r="E1879" s="33" t="s">
        <v>10920</v>
      </c>
      <c r="F1879" s="33" t="s">
        <v>3389</v>
      </c>
      <c r="G1879" s="33" t="s">
        <v>3488</v>
      </c>
      <c r="H1879" t="s">
        <v>10921</v>
      </c>
      <c r="I1879" s="2">
        <v>212380742</v>
      </c>
      <c r="J1879" s="33" t="s">
        <v>10922</v>
      </c>
      <c r="K1879" s="33" t="s">
        <v>7618</v>
      </c>
      <c r="L1879" s="33" t="s">
        <v>3444</v>
      </c>
      <c r="M1879" s="33" t="s">
        <v>3394</v>
      </c>
      <c r="N1879" s="33" t="s">
        <v>10923</v>
      </c>
      <c r="O1879" s="33" t="s">
        <v>3386</v>
      </c>
      <c r="P1879" s="33" t="s">
        <v>584</v>
      </c>
      <c r="Q1879" s="33" t="s">
        <v>8175</v>
      </c>
      <c r="R1879" s="33" t="s">
        <v>3425</v>
      </c>
      <c r="T1879" s="2" t="s">
        <v>64</v>
      </c>
      <c r="U1879" s="39" t="s">
        <v>64</v>
      </c>
    </row>
    <row r="1880" spans="1:21" x14ac:dyDescent="0.35">
      <c r="A1880" s="33">
        <v>804153</v>
      </c>
      <c r="B1880" s="33" t="s">
        <v>2341</v>
      </c>
      <c r="C1880" s="33">
        <v>1106071</v>
      </c>
      <c r="D1880" s="33" t="s">
        <v>2341</v>
      </c>
      <c r="E1880" s="33" t="s">
        <v>10924</v>
      </c>
      <c r="F1880" s="33" t="s">
        <v>3389</v>
      </c>
      <c r="G1880" s="33" t="s">
        <v>3488</v>
      </c>
      <c r="I1880" s="2">
        <v>213616910</v>
      </c>
      <c r="J1880" s="33" t="s">
        <v>10925</v>
      </c>
      <c r="K1880" s="33" t="s">
        <v>6688</v>
      </c>
      <c r="L1880" s="33" t="s">
        <v>3416</v>
      </c>
      <c r="M1880" s="33" t="s">
        <v>3416</v>
      </c>
      <c r="N1880" s="33" t="s">
        <v>10926</v>
      </c>
      <c r="O1880" s="33" t="s">
        <v>3386</v>
      </c>
      <c r="P1880" s="33" t="s">
        <v>497</v>
      </c>
      <c r="Q1880" s="33" t="s">
        <v>8175</v>
      </c>
      <c r="R1880" s="33" t="s">
        <v>8662</v>
      </c>
      <c r="U1880" s="39" t="s">
        <v>3399</v>
      </c>
    </row>
    <row r="1881" spans="1:21" x14ac:dyDescent="0.35">
      <c r="A1881" s="33">
        <v>804159</v>
      </c>
      <c r="B1881" s="33" t="s">
        <v>2430</v>
      </c>
      <c r="C1881" s="33">
        <v>1316560</v>
      </c>
      <c r="D1881" s="33" t="s">
        <v>2430</v>
      </c>
      <c r="E1881" s="33" t="s">
        <v>10927</v>
      </c>
      <c r="F1881" s="33" t="s">
        <v>3389</v>
      </c>
      <c r="G1881" s="33" t="s">
        <v>3488</v>
      </c>
      <c r="H1881" t="s">
        <v>10928</v>
      </c>
      <c r="I1881" s="2">
        <v>252631437</v>
      </c>
      <c r="J1881" s="33" t="s">
        <v>10929</v>
      </c>
      <c r="K1881" s="33" t="s">
        <v>10930</v>
      </c>
      <c r="L1881" s="33" t="s">
        <v>4310</v>
      </c>
      <c r="M1881" s="33" t="s">
        <v>131</v>
      </c>
      <c r="N1881" s="33" t="s">
        <v>10931</v>
      </c>
      <c r="O1881" s="33" t="s">
        <v>3377</v>
      </c>
      <c r="P1881" s="33" t="s">
        <v>131</v>
      </c>
      <c r="Q1881" s="33" t="s">
        <v>8175</v>
      </c>
      <c r="R1881" s="33" t="s">
        <v>8662</v>
      </c>
      <c r="U1881" s="39" t="s">
        <v>3399</v>
      </c>
    </row>
    <row r="1882" spans="1:21" x14ac:dyDescent="0.35">
      <c r="A1882" s="33">
        <v>804160</v>
      </c>
      <c r="B1882" s="33" t="s">
        <v>2431</v>
      </c>
      <c r="C1882" s="33">
        <v>1313230</v>
      </c>
      <c r="D1882" s="33" t="s">
        <v>2431</v>
      </c>
      <c r="E1882" s="33" t="s">
        <v>10932</v>
      </c>
      <c r="F1882" s="33" t="s">
        <v>3389</v>
      </c>
      <c r="G1882" s="33" t="s">
        <v>3488</v>
      </c>
      <c r="H1882" t="s">
        <v>10933</v>
      </c>
      <c r="I1882" s="2">
        <v>252683211</v>
      </c>
      <c r="J1882" s="33" t="s">
        <v>10934</v>
      </c>
      <c r="K1882" s="33" t="s">
        <v>5245</v>
      </c>
      <c r="L1882" s="33" t="s">
        <v>5246</v>
      </c>
      <c r="M1882" s="33" t="s">
        <v>131</v>
      </c>
      <c r="N1882" s="33" t="s">
        <v>5247</v>
      </c>
      <c r="O1882" s="33" t="s">
        <v>3377</v>
      </c>
      <c r="P1882" s="33" t="s">
        <v>131</v>
      </c>
      <c r="Q1882" s="33" t="s">
        <v>8175</v>
      </c>
      <c r="R1882" s="33" t="s">
        <v>8662</v>
      </c>
      <c r="U1882" s="39" t="s">
        <v>3399</v>
      </c>
    </row>
    <row r="1883" spans="1:21" x14ac:dyDescent="0.35">
      <c r="A1883" s="33">
        <v>804169</v>
      </c>
      <c r="B1883" s="33" t="s">
        <v>2243</v>
      </c>
      <c r="C1883" s="33">
        <v>1504001</v>
      </c>
      <c r="D1883" s="33" t="s">
        <v>2243</v>
      </c>
      <c r="E1883" s="33" t="s">
        <v>10935</v>
      </c>
      <c r="F1883" s="33" t="s">
        <v>3389</v>
      </c>
      <c r="G1883" s="33" t="s">
        <v>3488</v>
      </c>
      <c r="H1883" t="s">
        <v>10936</v>
      </c>
      <c r="I1883" s="2">
        <v>212033646</v>
      </c>
      <c r="J1883" s="33" t="s">
        <v>10937</v>
      </c>
      <c r="K1883" s="33" t="s">
        <v>7115</v>
      </c>
      <c r="L1883" s="33" t="s">
        <v>3393</v>
      </c>
      <c r="M1883" s="33" t="s">
        <v>3394</v>
      </c>
      <c r="N1883" s="33" t="s">
        <v>10938</v>
      </c>
      <c r="O1883" s="33" t="s">
        <v>3386</v>
      </c>
      <c r="P1883" s="33" t="s">
        <v>584</v>
      </c>
      <c r="Q1883" s="33" t="s">
        <v>8175</v>
      </c>
      <c r="R1883" s="33" t="s">
        <v>8662</v>
      </c>
      <c r="U1883" s="39" t="s">
        <v>3399</v>
      </c>
    </row>
    <row r="1884" spans="1:21" x14ac:dyDescent="0.35">
      <c r="A1884" s="33">
        <v>804170</v>
      </c>
      <c r="B1884" s="33" t="s">
        <v>2121</v>
      </c>
      <c r="C1884" s="33">
        <v>603297</v>
      </c>
      <c r="D1884" s="33" t="s">
        <v>2121</v>
      </c>
      <c r="E1884" s="33" t="s">
        <v>10939</v>
      </c>
      <c r="F1884" s="33" t="s">
        <v>3389</v>
      </c>
      <c r="G1884" s="33" t="s">
        <v>3488</v>
      </c>
      <c r="H1884" t="s">
        <v>10940</v>
      </c>
      <c r="I1884" s="2">
        <v>239802820</v>
      </c>
      <c r="J1884" s="33" t="s">
        <v>10941</v>
      </c>
      <c r="K1884" s="33" t="s">
        <v>6191</v>
      </c>
      <c r="L1884" s="33" t="s">
        <v>117</v>
      </c>
      <c r="M1884" s="33" t="s">
        <v>117</v>
      </c>
      <c r="N1884" s="33" t="s">
        <v>10942</v>
      </c>
      <c r="O1884" s="33" t="s">
        <v>5707</v>
      </c>
      <c r="P1884" s="33" t="s">
        <v>117</v>
      </c>
      <c r="Q1884" s="33" t="s">
        <v>8175</v>
      </c>
      <c r="R1884" s="33" t="s">
        <v>8662</v>
      </c>
      <c r="U1884" s="39" t="s">
        <v>3399</v>
      </c>
    </row>
    <row r="1885" spans="1:21" x14ac:dyDescent="0.35">
      <c r="A1885" s="33">
        <v>804182</v>
      </c>
      <c r="B1885" s="33" t="s">
        <v>2123</v>
      </c>
      <c r="C1885" s="33">
        <v>1421824</v>
      </c>
      <c r="D1885" s="33" t="s">
        <v>2123</v>
      </c>
      <c r="E1885" s="33" t="s">
        <v>10943</v>
      </c>
      <c r="F1885" s="33" t="s">
        <v>3389</v>
      </c>
      <c r="G1885" s="33" t="s">
        <v>3488</v>
      </c>
      <c r="H1885" t="s">
        <v>10944</v>
      </c>
      <c r="I1885" s="2">
        <v>249541539</v>
      </c>
      <c r="J1885" s="33" t="s">
        <v>10945</v>
      </c>
      <c r="K1885" s="33" t="s">
        <v>3403</v>
      </c>
      <c r="L1885" s="33" t="s">
        <v>3404</v>
      </c>
      <c r="M1885" s="33" t="s">
        <v>3405</v>
      </c>
      <c r="N1885" s="33" t="s">
        <v>10946</v>
      </c>
      <c r="O1885" s="33" t="s">
        <v>3386</v>
      </c>
      <c r="P1885" s="33" t="s">
        <v>467</v>
      </c>
      <c r="Q1885" s="33" t="s">
        <v>8175</v>
      </c>
      <c r="R1885" s="33" t="s">
        <v>8098</v>
      </c>
      <c r="U1885" s="39" t="s">
        <v>3399</v>
      </c>
    </row>
    <row r="1886" spans="1:21" x14ac:dyDescent="0.35">
      <c r="A1886" s="33">
        <v>804184</v>
      </c>
      <c r="B1886" s="33" t="s">
        <v>2025</v>
      </c>
      <c r="C1886" s="33">
        <v>1110159</v>
      </c>
      <c r="D1886" s="33" t="s">
        <v>2025</v>
      </c>
      <c r="E1886" s="33" t="s">
        <v>10947</v>
      </c>
      <c r="F1886" s="33" t="s">
        <v>3389</v>
      </c>
      <c r="G1886" s="33" t="s">
        <v>3488</v>
      </c>
      <c r="H1886" t="s">
        <v>10948</v>
      </c>
      <c r="I1886" s="2">
        <v>211935330</v>
      </c>
      <c r="J1886" s="33" t="s">
        <v>10949</v>
      </c>
      <c r="K1886" s="33" t="s">
        <v>9868</v>
      </c>
      <c r="L1886" s="33" t="s">
        <v>3485</v>
      </c>
      <c r="M1886" s="33" t="s">
        <v>3416</v>
      </c>
      <c r="N1886" s="33" t="s">
        <v>10950</v>
      </c>
      <c r="O1886" s="33" t="s">
        <v>3386</v>
      </c>
      <c r="P1886" s="33" t="s">
        <v>438</v>
      </c>
      <c r="Q1886" s="33" t="s">
        <v>8175</v>
      </c>
      <c r="R1886" s="33"/>
      <c r="U1886" s="39" t="s">
        <v>3399</v>
      </c>
    </row>
    <row r="1887" spans="1:21" x14ac:dyDescent="0.35">
      <c r="A1887" s="33">
        <v>804185</v>
      </c>
      <c r="B1887" s="33" t="s">
        <v>2432</v>
      </c>
      <c r="C1887" s="33">
        <v>1314158</v>
      </c>
      <c r="D1887" s="33" t="s">
        <v>2432</v>
      </c>
      <c r="E1887" s="33" t="s">
        <v>10951</v>
      </c>
      <c r="F1887" s="33" t="s">
        <v>3389</v>
      </c>
      <c r="G1887" s="33" t="s">
        <v>3488</v>
      </c>
      <c r="H1887" t="s">
        <v>10952</v>
      </c>
      <c r="I1887" s="2">
        <v>252830900</v>
      </c>
      <c r="J1887" s="33" t="s">
        <v>10953</v>
      </c>
      <c r="K1887" s="33" t="s">
        <v>8904</v>
      </c>
      <c r="L1887" s="33" t="s">
        <v>4671</v>
      </c>
      <c r="M1887" s="33" t="s">
        <v>131</v>
      </c>
      <c r="N1887" s="33" t="s">
        <v>8905</v>
      </c>
      <c r="O1887" s="33" t="s">
        <v>3377</v>
      </c>
      <c r="P1887" s="33" t="s">
        <v>131</v>
      </c>
      <c r="Q1887" s="33" t="s">
        <v>8175</v>
      </c>
      <c r="R1887" s="33" t="s">
        <v>67</v>
      </c>
      <c r="U1887" s="39" t="s">
        <v>3399</v>
      </c>
    </row>
    <row r="1888" spans="1:21" x14ac:dyDescent="0.35">
      <c r="A1888" s="33">
        <v>804188</v>
      </c>
      <c r="B1888" s="33" t="s">
        <v>2034</v>
      </c>
      <c r="C1888" s="33">
        <v>1105727</v>
      </c>
      <c r="D1888" s="33" t="s">
        <v>2034</v>
      </c>
      <c r="E1888" s="33" t="s">
        <v>10954</v>
      </c>
      <c r="F1888" s="33" t="s">
        <v>3389</v>
      </c>
      <c r="G1888" s="33" t="s">
        <v>3488</v>
      </c>
      <c r="H1888" t="s">
        <v>10955</v>
      </c>
      <c r="I1888" s="2">
        <v>214835803</v>
      </c>
      <c r="J1888" s="33" t="s">
        <v>10956</v>
      </c>
      <c r="K1888" s="33" t="s">
        <v>6961</v>
      </c>
      <c r="L1888" s="33" t="s">
        <v>6927</v>
      </c>
      <c r="M1888" s="33" t="s">
        <v>3416</v>
      </c>
      <c r="N1888" s="33" t="s">
        <v>10957</v>
      </c>
      <c r="O1888" s="33" t="s">
        <v>3386</v>
      </c>
      <c r="P1888" s="33" t="s">
        <v>438</v>
      </c>
      <c r="Q1888" s="33" t="s">
        <v>8175</v>
      </c>
      <c r="R1888" s="33" t="s">
        <v>3456</v>
      </c>
      <c r="T1888" s="2" t="s">
        <v>64</v>
      </c>
      <c r="U1888" s="39" t="s">
        <v>64</v>
      </c>
    </row>
    <row r="1889" spans="1:21" x14ac:dyDescent="0.35">
      <c r="A1889" s="33">
        <v>804204</v>
      </c>
      <c r="B1889" s="33" t="s">
        <v>1948</v>
      </c>
      <c r="C1889" s="33">
        <v>103414</v>
      </c>
      <c r="D1889" s="33" t="s">
        <v>1948</v>
      </c>
      <c r="E1889" s="33" t="s">
        <v>10958</v>
      </c>
      <c r="F1889" s="33" t="s">
        <v>3389</v>
      </c>
      <c r="G1889" s="33" t="s">
        <v>3488</v>
      </c>
      <c r="I1889" s="2"/>
      <c r="J1889" s="33" t="s">
        <v>10959</v>
      </c>
      <c r="K1889" s="33" t="s">
        <v>10960</v>
      </c>
      <c r="L1889" s="33" t="s">
        <v>6035</v>
      </c>
      <c r="M1889" s="33" t="s">
        <v>115</v>
      </c>
      <c r="N1889" s="33" t="s">
        <v>10961</v>
      </c>
      <c r="O1889" s="33" t="s">
        <v>5707</v>
      </c>
      <c r="P1889" s="33" t="s">
        <v>115</v>
      </c>
      <c r="Q1889" s="33" t="s">
        <v>8175</v>
      </c>
      <c r="R1889" s="33" t="s">
        <v>5733</v>
      </c>
      <c r="T1889" s="2" t="s">
        <v>64</v>
      </c>
      <c r="U1889" s="39" t="s">
        <v>64</v>
      </c>
    </row>
    <row r="1890" spans="1:21" x14ac:dyDescent="0.35">
      <c r="A1890" s="33">
        <v>804207</v>
      </c>
      <c r="B1890" s="33" t="s">
        <v>2042</v>
      </c>
      <c r="C1890" s="33">
        <v>1105267</v>
      </c>
      <c r="D1890" s="33" t="s">
        <v>2042</v>
      </c>
      <c r="E1890" s="33" t="s">
        <v>10962</v>
      </c>
      <c r="F1890" s="33" t="s">
        <v>3389</v>
      </c>
      <c r="G1890" s="33" t="s">
        <v>3488</v>
      </c>
      <c r="I1890" s="2">
        <v>210731054</v>
      </c>
      <c r="J1890" s="33" t="s">
        <v>10963</v>
      </c>
      <c r="K1890" s="33" t="s">
        <v>10964</v>
      </c>
      <c r="L1890" s="33" t="s">
        <v>6927</v>
      </c>
      <c r="M1890" s="33" t="s">
        <v>3416</v>
      </c>
      <c r="N1890" s="33" t="s">
        <v>10965</v>
      </c>
      <c r="O1890" s="33" t="s">
        <v>3386</v>
      </c>
      <c r="P1890" s="33" t="s">
        <v>438</v>
      </c>
      <c r="Q1890" s="33" t="s">
        <v>8175</v>
      </c>
      <c r="R1890" s="33"/>
      <c r="U1890" s="39" t="s">
        <v>3399</v>
      </c>
    </row>
    <row r="1891" spans="1:21" x14ac:dyDescent="0.35">
      <c r="A1891" s="33">
        <v>804244</v>
      </c>
      <c r="B1891" s="33" t="s">
        <v>2344</v>
      </c>
      <c r="C1891" s="33">
        <v>1106024</v>
      </c>
      <c r="D1891" s="33" t="s">
        <v>2344</v>
      </c>
      <c r="E1891" s="33" t="s">
        <v>10966</v>
      </c>
      <c r="F1891" s="33" t="s">
        <v>3389</v>
      </c>
      <c r="G1891" s="33" t="s">
        <v>3488</v>
      </c>
      <c r="H1891" t="s">
        <v>10967</v>
      </c>
      <c r="I1891" s="2">
        <v>213014247</v>
      </c>
      <c r="J1891" s="33" t="s">
        <v>10968</v>
      </c>
      <c r="K1891" s="33" t="s">
        <v>6688</v>
      </c>
      <c r="L1891" s="33" t="s">
        <v>3416</v>
      </c>
      <c r="M1891" s="33" t="s">
        <v>3416</v>
      </c>
      <c r="N1891" s="33" t="s">
        <v>10969</v>
      </c>
      <c r="O1891" s="33" t="s">
        <v>3386</v>
      </c>
      <c r="P1891" s="33" t="s">
        <v>497</v>
      </c>
      <c r="Q1891" s="33" t="s">
        <v>8175</v>
      </c>
      <c r="R1891" s="33" t="s">
        <v>9601</v>
      </c>
      <c r="T1891" s="2" t="s">
        <v>64</v>
      </c>
      <c r="U1891" s="39" t="s">
        <v>64</v>
      </c>
    </row>
    <row r="1892" spans="1:21" x14ac:dyDescent="0.35">
      <c r="A1892" s="33">
        <v>804247</v>
      </c>
      <c r="B1892" s="33" t="s">
        <v>1684</v>
      </c>
      <c r="C1892" s="33">
        <v>1805525</v>
      </c>
      <c r="D1892" s="33" t="s">
        <v>1684</v>
      </c>
      <c r="E1892" s="33" t="s">
        <v>10970</v>
      </c>
      <c r="F1892" s="33" t="s">
        <v>3389</v>
      </c>
      <c r="G1892" s="33" t="s">
        <v>3488</v>
      </c>
      <c r="H1892" t="s">
        <v>10971</v>
      </c>
      <c r="I1892" s="2">
        <v>25462151</v>
      </c>
      <c r="J1892" s="33" t="s">
        <v>10972</v>
      </c>
      <c r="K1892" s="33" t="s">
        <v>5055</v>
      </c>
      <c r="L1892" s="33" t="s">
        <v>5056</v>
      </c>
      <c r="M1892" s="33" t="s">
        <v>120</v>
      </c>
      <c r="N1892" s="33" t="s">
        <v>10039</v>
      </c>
      <c r="O1892" s="33" t="s">
        <v>3377</v>
      </c>
      <c r="P1892" s="33" t="s">
        <v>813</v>
      </c>
      <c r="Q1892" s="33" t="s">
        <v>8175</v>
      </c>
      <c r="R1892" s="33" t="s">
        <v>66</v>
      </c>
      <c r="U1892" s="39" t="s">
        <v>3399</v>
      </c>
    </row>
    <row r="1893" spans="1:21" x14ac:dyDescent="0.35">
      <c r="A1893" s="33">
        <v>804253</v>
      </c>
      <c r="B1893" s="33" t="s">
        <v>2050</v>
      </c>
      <c r="C1893" s="33">
        <v>1105355</v>
      </c>
      <c r="D1893" s="33" t="s">
        <v>2050</v>
      </c>
      <c r="E1893" s="33" t="s">
        <v>10973</v>
      </c>
      <c r="F1893" s="33" t="s">
        <v>3389</v>
      </c>
      <c r="G1893" s="33" t="s">
        <v>3488</v>
      </c>
      <c r="H1893" t="s">
        <v>10974</v>
      </c>
      <c r="I1893" s="2" t="s">
        <v>10975</v>
      </c>
      <c r="J1893" s="33" t="s">
        <v>10976</v>
      </c>
      <c r="K1893" s="33" t="s">
        <v>6961</v>
      </c>
      <c r="L1893" s="33" t="s">
        <v>6927</v>
      </c>
      <c r="M1893" s="33" t="s">
        <v>3416</v>
      </c>
      <c r="N1893" s="33" t="s">
        <v>10957</v>
      </c>
      <c r="O1893" s="33" t="s">
        <v>3386</v>
      </c>
      <c r="P1893" s="33" t="s">
        <v>438</v>
      </c>
      <c r="Q1893" s="33" t="s">
        <v>8175</v>
      </c>
      <c r="R1893" s="33"/>
      <c r="U1893" s="39" t="s">
        <v>3399</v>
      </c>
    </row>
    <row r="1894" spans="1:21" x14ac:dyDescent="0.35">
      <c r="A1894" s="33">
        <v>804576</v>
      </c>
      <c r="B1894" s="33" t="s">
        <v>891</v>
      </c>
      <c r="C1894" s="33">
        <v>407248</v>
      </c>
      <c r="D1894" s="33" t="s">
        <v>891</v>
      </c>
      <c r="E1894" s="33" t="s">
        <v>10977</v>
      </c>
      <c r="F1894" s="33" t="s">
        <v>3389</v>
      </c>
      <c r="G1894" s="33" t="s">
        <v>3488</v>
      </c>
      <c r="I1894" s="2">
        <v>278265035</v>
      </c>
      <c r="J1894" s="33" t="s">
        <v>10978</v>
      </c>
      <c r="K1894" s="33" t="s">
        <v>5652</v>
      </c>
      <c r="L1894" s="33" t="s">
        <v>5653</v>
      </c>
      <c r="M1894" s="33" t="s">
        <v>4317</v>
      </c>
      <c r="N1894" s="33" t="s">
        <v>9220</v>
      </c>
      <c r="O1894" s="33" t="s">
        <v>3377</v>
      </c>
      <c r="P1894" s="33" t="s">
        <v>671</v>
      </c>
      <c r="Q1894" s="33" t="s">
        <v>8175</v>
      </c>
      <c r="R1894" s="33" t="s">
        <v>8056</v>
      </c>
      <c r="U1894" s="39" t="s">
        <v>3399</v>
      </c>
    </row>
    <row r="1895" spans="1:21" x14ac:dyDescent="0.35">
      <c r="A1895" s="33">
        <v>805980</v>
      </c>
      <c r="B1895" s="33" t="s">
        <v>1703</v>
      </c>
      <c r="C1895" s="33">
        <v>1712839</v>
      </c>
      <c r="D1895" s="33" t="s">
        <v>1703</v>
      </c>
      <c r="E1895" s="33" t="s">
        <v>10979</v>
      </c>
      <c r="F1895" s="33" t="s">
        <v>3389</v>
      </c>
      <c r="G1895" s="33" t="s">
        <v>3488</v>
      </c>
      <c r="I1895" s="2"/>
      <c r="J1895" s="33" t="s">
        <v>10980</v>
      </c>
      <c r="K1895" s="33" t="s">
        <v>5573</v>
      </c>
      <c r="L1895" s="33" t="s">
        <v>5574</v>
      </c>
      <c r="M1895" s="33" t="s">
        <v>4231</v>
      </c>
      <c r="N1895" s="33" t="s">
        <v>5580</v>
      </c>
      <c r="O1895" s="33" t="s">
        <v>3377</v>
      </c>
      <c r="P1895" s="33" t="s">
        <v>813</v>
      </c>
      <c r="Q1895" s="33" t="s">
        <v>8175</v>
      </c>
      <c r="R1895" s="33" t="s">
        <v>8098</v>
      </c>
      <c r="U1895" s="39" t="s">
        <v>3399</v>
      </c>
    </row>
    <row r="1896" spans="1:21" x14ac:dyDescent="0.35">
      <c r="A1896" s="33">
        <v>805987</v>
      </c>
      <c r="B1896" s="33" t="s">
        <v>1331</v>
      </c>
      <c r="C1896" s="33">
        <v>1111570</v>
      </c>
      <c r="D1896" s="33" t="s">
        <v>1331</v>
      </c>
      <c r="E1896" s="33" t="s">
        <v>10981</v>
      </c>
      <c r="F1896" s="33" t="s">
        <v>3389</v>
      </c>
      <c r="G1896" s="33" t="s">
        <v>3488</v>
      </c>
      <c r="H1896" t="s">
        <v>10982</v>
      </c>
      <c r="I1896" s="2" t="s">
        <v>10983</v>
      </c>
      <c r="J1896" s="33" t="s">
        <v>10984</v>
      </c>
      <c r="K1896" s="33" t="s">
        <v>7369</v>
      </c>
      <c r="L1896" s="33" t="s">
        <v>127</v>
      </c>
      <c r="M1896" s="33" t="s">
        <v>3416</v>
      </c>
      <c r="N1896" s="33" t="s">
        <v>10985</v>
      </c>
      <c r="O1896" s="33" t="s">
        <v>3386</v>
      </c>
      <c r="P1896" s="33" t="s">
        <v>127</v>
      </c>
      <c r="Q1896" s="33" t="s">
        <v>8175</v>
      </c>
      <c r="R1896" s="33" t="s">
        <v>8098</v>
      </c>
      <c r="U1896" s="39" t="s">
        <v>3399</v>
      </c>
    </row>
    <row r="1897" spans="1:21" x14ac:dyDescent="0.35">
      <c r="A1897" s="33">
        <v>805995</v>
      </c>
      <c r="B1897" s="33" t="s">
        <v>2117</v>
      </c>
      <c r="C1897" s="33">
        <v>1503709</v>
      </c>
      <c r="D1897" s="33" t="s">
        <v>2117</v>
      </c>
      <c r="E1897" s="33" t="s">
        <v>10986</v>
      </c>
      <c r="F1897" s="33" t="s">
        <v>3389</v>
      </c>
      <c r="G1897" s="33" t="s">
        <v>3488</v>
      </c>
      <c r="H1897" t="s">
        <v>10987</v>
      </c>
      <c r="I1897" s="2">
        <v>212945807</v>
      </c>
      <c r="J1897" s="33" t="s">
        <v>10988</v>
      </c>
      <c r="K1897" s="33" t="s">
        <v>6699</v>
      </c>
      <c r="L1897" s="33" t="s">
        <v>6700</v>
      </c>
      <c r="M1897" s="33" t="s">
        <v>3394</v>
      </c>
      <c r="N1897" s="33" t="s">
        <v>10989</v>
      </c>
      <c r="O1897" s="33" t="s">
        <v>3386</v>
      </c>
      <c r="P1897" s="33" t="s">
        <v>584</v>
      </c>
      <c r="Q1897" s="33" t="s">
        <v>8175</v>
      </c>
      <c r="R1897" s="33" t="s">
        <v>8098</v>
      </c>
      <c r="U1897" s="39" t="s">
        <v>3399</v>
      </c>
    </row>
    <row r="1898" spans="1:21" x14ac:dyDescent="0.35">
      <c r="A1898" s="33">
        <v>806000</v>
      </c>
      <c r="B1898" s="33" t="s">
        <v>2058</v>
      </c>
      <c r="C1898" s="33">
        <v>1115693</v>
      </c>
      <c r="D1898" s="33" t="s">
        <v>2058</v>
      </c>
      <c r="E1898" s="33" t="s">
        <v>10990</v>
      </c>
      <c r="F1898" s="33" t="s">
        <v>3389</v>
      </c>
      <c r="G1898" s="33" t="s">
        <v>3488</v>
      </c>
      <c r="H1898" t="s">
        <v>9678</v>
      </c>
      <c r="I1898" s="2">
        <v>213026318</v>
      </c>
      <c r="J1898" s="33" t="s">
        <v>10991</v>
      </c>
      <c r="K1898" s="33" t="s">
        <v>6693</v>
      </c>
      <c r="L1898" s="33" t="s">
        <v>6694</v>
      </c>
      <c r="M1898" s="33" t="s">
        <v>3416</v>
      </c>
      <c r="N1898" s="33" t="s">
        <v>10992</v>
      </c>
      <c r="O1898" s="33" t="s">
        <v>3386</v>
      </c>
      <c r="P1898" s="33" t="s">
        <v>438</v>
      </c>
      <c r="Q1898" s="33" t="s">
        <v>8175</v>
      </c>
      <c r="R1898" s="33" t="s">
        <v>6299</v>
      </c>
      <c r="T1898" s="2" t="s">
        <v>64</v>
      </c>
      <c r="U1898" s="39" t="s">
        <v>64</v>
      </c>
    </row>
    <row r="1899" spans="1:21" x14ac:dyDescent="0.35">
      <c r="A1899" s="33">
        <v>806171</v>
      </c>
      <c r="B1899" s="33" t="s">
        <v>920</v>
      </c>
      <c r="C1899" s="33">
        <v>405298</v>
      </c>
      <c r="D1899" s="33" t="s">
        <v>920</v>
      </c>
      <c r="E1899" s="33" t="s">
        <v>10993</v>
      </c>
      <c r="F1899" s="33" t="s">
        <v>3389</v>
      </c>
      <c r="G1899" s="33" t="s">
        <v>3488</v>
      </c>
      <c r="H1899" t="s">
        <v>10994</v>
      </c>
      <c r="I1899" s="2">
        <v>278420040</v>
      </c>
      <c r="J1899" s="33" t="s">
        <v>10995</v>
      </c>
      <c r="K1899" s="33" t="s">
        <v>4358</v>
      </c>
      <c r="L1899" s="33" t="s">
        <v>4359</v>
      </c>
      <c r="M1899" s="33" t="s">
        <v>4317</v>
      </c>
      <c r="N1899" s="33" t="s">
        <v>10996</v>
      </c>
      <c r="O1899" s="33" t="s">
        <v>3377</v>
      </c>
      <c r="P1899" s="33" t="s">
        <v>671</v>
      </c>
      <c r="Q1899" s="33" t="s">
        <v>8175</v>
      </c>
      <c r="R1899" s="33" t="s">
        <v>67</v>
      </c>
      <c r="U1899" s="39" t="s">
        <v>3399</v>
      </c>
    </row>
    <row r="1900" spans="1:21" x14ac:dyDescent="0.35">
      <c r="A1900" s="33">
        <v>806183</v>
      </c>
      <c r="B1900" s="33" t="s">
        <v>1929</v>
      </c>
      <c r="C1900" s="33">
        <v>1113184</v>
      </c>
      <c r="D1900" s="33" t="s">
        <v>1929</v>
      </c>
      <c r="E1900" s="33" t="s">
        <v>10997</v>
      </c>
      <c r="F1900" s="33" t="s">
        <v>3389</v>
      </c>
      <c r="G1900" s="33" t="s">
        <v>3488</v>
      </c>
      <c r="H1900" t="s">
        <v>10998</v>
      </c>
      <c r="I1900" s="2">
        <v>919934337</v>
      </c>
      <c r="J1900" s="33" t="s">
        <v>10999</v>
      </c>
      <c r="K1900" s="33" t="s">
        <v>6894</v>
      </c>
      <c r="L1900" s="33" t="s">
        <v>6891</v>
      </c>
      <c r="M1900" s="33" t="s">
        <v>3416</v>
      </c>
      <c r="N1900" s="33" t="s">
        <v>11000</v>
      </c>
      <c r="O1900" s="33" t="s">
        <v>3386</v>
      </c>
      <c r="P1900" s="33" t="s">
        <v>125</v>
      </c>
      <c r="Q1900" s="33" t="s">
        <v>8175</v>
      </c>
      <c r="R1900" s="33" t="s">
        <v>8098</v>
      </c>
      <c r="U1900" s="39" t="s">
        <v>3399</v>
      </c>
    </row>
    <row r="1901" spans="1:21" x14ac:dyDescent="0.35">
      <c r="A1901" s="33">
        <v>806186</v>
      </c>
      <c r="B1901" s="33" t="s">
        <v>1960</v>
      </c>
      <c r="C1901" s="33">
        <v>102891</v>
      </c>
      <c r="D1901" s="33" t="s">
        <v>1960</v>
      </c>
      <c r="E1901" s="33" t="s">
        <v>11001</v>
      </c>
      <c r="F1901" s="33" t="s">
        <v>3389</v>
      </c>
      <c r="G1901" s="33" t="s">
        <v>3488</v>
      </c>
      <c r="H1901" t="s">
        <v>11002</v>
      </c>
      <c r="I1901" s="2">
        <v>234541300</v>
      </c>
      <c r="J1901" s="33" t="s">
        <v>9840</v>
      </c>
      <c r="K1901" s="33" t="s">
        <v>5721</v>
      </c>
      <c r="L1901" s="33" t="s">
        <v>5705</v>
      </c>
      <c r="M1901" s="33" t="s">
        <v>115</v>
      </c>
      <c r="N1901" s="33" t="s">
        <v>5722</v>
      </c>
      <c r="O1901" s="33" t="s">
        <v>5707</v>
      </c>
      <c r="P1901" s="33" t="s">
        <v>115</v>
      </c>
      <c r="Q1901" s="33" t="s">
        <v>8175</v>
      </c>
      <c r="R1901" s="33" t="s">
        <v>8887</v>
      </c>
      <c r="U1901" s="39" t="s">
        <v>3399</v>
      </c>
    </row>
    <row r="1902" spans="1:21" x14ac:dyDescent="0.35">
      <c r="A1902" s="33">
        <v>806187</v>
      </c>
      <c r="B1902" s="33" t="s">
        <v>2066</v>
      </c>
      <c r="C1902" s="33">
        <v>1105442</v>
      </c>
      <c r="D1902" s="33" t="s">
        <v>2066</v>
      </c>
      <c r="E1902" s="33" t="s">
        <v>11003</v>
      </c>
      <c r="F1902" s="33" t="s">
        <v>3389</v>
      </c>
      <c r="G1902" s="33" t="s">
        <v>3488</v>
      </c>
      <c r="H1902" t="s">
        <v>11004</v>
      </c>
      <c r="I1902" s="2">
        <v>914059806</v>
      </c>
      <c r="J1902" s="33" t="s">
        <v>11005</v>
      </c>
      <c r="K1902" s="33" t="s">
        <v>6934</v>
      </c>
      <c r="L1902" s="33" t="s">
        <v>6927</v>
      </c>
      <c r="M1902" s="33" t="s">
        <v>3416</v>
      </c>
      <c r="N1902" s="33" t="s">
        <v>11006</v>
      </c>
      <c r="O1902" s="33" t="s">
        <v>3386</v>
      </c>
      <c r="P1902" s="33" t="s">
        <v>438</v>
      </c>
      <c r="Q1902" s="33" t="s">
        <v>8175</v>
      </c>
      <c r="R1902" s="33" t="s">
        <v>8098</v>
      </c>
      <c r="U1902" s="39" t="s">
        <v>3399</v>
      </c>
    </row>
    <row r="1903" spans="1:21" x14ac:dyDescent="0.35">
      <c r="A1903" s="33">
        <v>806193</v>
      </c>
      <c r="B1903" s="33" t="s">
        <v>2318</v>
      </c>
      <c r="C1903" s="33">
        <v>312953</v>
      </c>
      <c r="D1903" s="33" t="s">
        <v>2318</v>
      </c>
      <c r="E1903" s="33" t="s">
        <v>11007</v>
      </c>
      <c r="F1903" s="33" t="s">
        <v>3389</v>
      </c>
      <c r="G1903" s="33" t="s">
        <v>3488</v>
      </c>
      <c r="H1903" t="s">
        <v>11008</v>
      </c>
      <c r="I1903" s="2">
        <v>252028515</v>
      </c>
      <c r="J1903" s="33" t="s">
        <v>11009</v>
      </c>
      <c r="K1903" s="33" t="s">
        <v>4420</v>
      </c>
      <c r="L1903" s="33" t="s">
        <v>4405</v>
      </c>
      <c r="M1903" s="33" t="s">
        <v>128</v>
      </c>
      <c r="N1903" s="33" t="s">
        <v>11010</v>
      </c>
      <c r="O1903" s="33" t="s">
        <v>3377</v>
      </c>
      <c r="P1903" s="33" t="s">
        <v>128</v>
      </c>
      <c r="Q1903" s="33" t="s">
        <v>8175</v>
      </c>
      <c r="R1903" s="33" t="s">
        <v>67</v>
      </c>
      <c r="U1903" s="39" t="s">
        <v>3399</v>
      </c>
    </row>
    <row r="1904" spans="1:21" x14ac:dyDescent="0.35">
      <c r="A1904" s="33">
        <v>806194</v>
      </c>
      <c r="B1904" s="33" t="s">
        <v>2250</v>
      </c>
      <c r="C1904" s="33">
        <v>1503462</v>
      </c>
      <c r="D1904" s="33" t="s">
        <v>2250</v>
      </c>
      <c r="E1904" s="33" t="s">
        <v>11011</v>
      </c>
      <c r="F1904" s="33" t="s">
        <v>3389</v>
      </c>
      <c r="G1904" s="33" t="s">
        <v>3488</v>
      </c>
      <c r="H1904" t="s">
        <v>11012</v>
      </c>
      <c r="I1904" s="2">
        <v>927551380</v>
      </c>
      <c r="J1904" s="33" t="s">
        <v>11013</v>
      </c>
      <c r="K1904" s="33" t="s">
        <v>7066</v>
      </c>
      <c r="L1904" s="33" t="s">
        <v>6700</v>
      </c>
      <c r="M1904" s="33" t="s">
        <v>3394</v>
      </c>
      <c r="N1904" s="33" t="s">
        <v>11014</v>
      </c>
      <c r="O1904" s="33" t="s">
        <v>3386</v>
      </c>
      <c r="P1904" s="33" t="s">
        <v>584</v>
      </c>
      <c r="Q1904" s="33" t="s">
        <v>8175</v>
      </c>
      <c r="R1904" s="33" t="s">
        <v>8098</v>
      </c>
      <c r="U1904" s="39" t="s">
        <v>3399</v>
      </c>
    </row>
    <row r="1905" spans="1:21" x14ac:dyDescent="0.35">
      <c r="A1905" s="33">
        <v>806195</v>
      </c>
      <c r="B1905" s="33" t="s">
        <v>1941</v>
      </c>
      <c r="C1905" s="33">
        <v>1109288</v>
      </c>
      <c r="D1905" s="33" t="s">
        <v>1941</v>
      </c>
      <c r="E1905" s="33" t="s">
        <v>11015</v>
      </c>
      <c r="F1905" s="33" t="s">
        <v>3389</v>
      </c>
      <c r="G1905" s="33" t="s">
        <v>3488</v>
      </c>
      <c r="H1905" t="s">
        <v>11016</v>
      </c>
      <c r="I1905" s="2">
        <v>210402277</v>
      </c>
      <c r="J1905" s="33" t="s">
        <v>11017</v>
      </c>
      <c r="K1905" s="33" t="s">
        <v>11018</v>
      </c>
      <c r="L1905" s="33" t="s">
        <v>3470</v>
      </c>
      <c r="M1905" s="33" t="s">
        <v>3416</v>
      </c>
      <c r="N1905" s="33" t="s">
        <v>11019</v>
      </c>
      <c r="O1905" s="33" t="s">
        <v>3386</v>
      </c>
      <c r="P1905" s="33" t="s">
        <v>125</v>
      </c>
      <c r="Q1905" s="33" t="s">
        <v>8175</v>
      </c>
      <c r="R1905" s="33" t="s">
        <v>3465</v>
      </c>
      <c r="T1905" s="2" t="s">
        <v>64</v>
      </c>
      <c r="U1905" s="39" t="s">
        <v>64</v>
      </c>
    </row>
    <row r="1906" spans="1:21" x14ac:dyDescent="0.35">
      <c r="A1906" s="33">
        <v>806196</v>
      </c>
      <c r="B1906" s="33" t="s">
        <v>1711</v>
      </c>
      <c r="C1906" s="33">
        <v>1823762</v>
      </c>
      <c r="D1906" s="33" t="s">
        <v>1711</v>
      </c>
      <c r="E1906" s="33" t="s">
        <v>11020</v>
      </c>
      <c r="F1906" s="33" t="s">
        <v>3389</v>
      </c>
      <c r="G1906" s="33" t="s">
        <v>3488</v>
      </c>
      <c r="I1906" s="2">
        <v>232910100</v>
      </c>
      <c r="J1906" s="33" t="s">
        <v>11021</v>
      </c>
      <c r="K1906" s="33" t="s">
        <v>11022</v>
      </c>
      <c r="L1906" s="33" t="s">
        <v>120</v>
      </c>
      <c r="M1906" s="33" t="s">
        <v>120</v>
      </c>
      <c r="N1906" s="33" t="s">
        <v>11023</v>
      </c>
      <c r="O1906" s="33" t="s">
        <v>5707</v>
      </c>
      <c r="P1906" s="33" t="s">
        <v>120</v>
      </c>
      <c r="Q1906" s="33" t="s">
        <v>8175</v>
      </c>
      <c r="R1906" s="33" t="s">
        <v>67</v>
      </c>
      <c r="U1906" s="39" t="s">
        <v>3399</v>
      </c>
    </row>
    <row r="1907" spans="1:21" x14ac:dyDescent="0.35">
      <c r="A1907" s="33">
        <v>806198</v>
      </c>
      <c r="B1907" s="33" t="s">
        <v>1673</v>
      </c>
      <c r="C1907" s="33">
        <v>1009375</v>
      </c>
      <c r="D1907" s="33" t="s">
        <v>1673</v>
      </c>
      <c r="E1907" s="33" t="s">
        <v>11024</v>
      </c>
      <c r="F1907" s="33" t="s">
        <v>3389</v>
      </c>
      <c r="G1907" s="33" t="s">
        <v>3488</v>
      </c>
      <c r="H1907" t="s">
        <v>11025</v>
      </c>
      <c r="I1907" s="2"/>
      <c r="J1907" s="33" t="s">
        <v>11026</v>
      </c>
      <c r="K1907" s="33" t="s">
        <v>5811</v>
      </c>
      <c r="L1907" s="33" t="s">
        <v>119</v>
      </c>
      <c r="M1907" s="33" t="s">
        <v>119</v>
      </c>
      <c r="N1907" s="33" t="s">
        <v>11027</v>
      </c>
      <c r="O1907" s="33" t="s">
        <v>5707</v>
      </c>
      <c r="P1907" s="33" t="s">
        <v>119</v>
      </c>
      <c r="Q1907" s="33" t="s">
        <v>8175</v>
      </c>
      <c r="R1907" s="33" t="s">
        <v>8098</v>
      </c>
      <c r="U1907" s="39" t="s">
        <v>3399</v>
      </c>
    </row>
    <row r="1908" spans="1:21" x14ac:dyDescent="0.35">
      <c r="A1908" s="33">
        <v>806202</v>
      </c>
      <c r="B1908" s="33" t="s">
        <v>1352</v>
      </c>
      <c r="C1908" s="33">
        <v>1111568</v>
      </c>
      <c r="D1908" s="33" t="s">
        <v>1352</v>
      </c>
      <c r="E1908" s="33" t="s">
        <v>11028</v>
      </c>
      <c r="F1908" s="33" t="s">
        <v>3389</v>
      </c>
      <c r="G1908" s="33" t="s">
        <v>3488</v>
      </c>
      <c r="H1908" t="s">
        <v>11029</v>
      </c>
      <c r="I1908" s="2" t="s">
        <v>11030</v>
      </c>
      <c r="J1908" s="33" t="s">
        <v>11031</v>
      </c>
      <c r="K1908" s="33" t="s">
        <v>6956</v>
      </c>
      <c r="L1908" s="33" t="s">
        <v>127</v>
      </c>
      <c r="M1908" s="33" t="s">
        <v>3416</v>
      </c>
      <c r="N1908" s="33" t="s">
        <v>11032</v>
      </c>
      <c r="O1908" s="33" t="s">
        <v>3386</v>
      </c>
      <c r="P1908" s="33" t="s">
        <v>127</v>
      </c>
      <c r="Q1908" s="33" t="s">
        <v>8175</v>
      </c>
      <c r="R1908" s="33" t="s">
        <v>8098</v>
      </c>
      <c r="U1908" s="39" t="s">
        <v>3399</v>
      </c>
    </row>
    <row r="1909" spans="1:21" x14ac:dyDescent="0.35">
      <c r="A1909" s="33">
        <v>806206</v>
      </c>
      <c r="B1909" s="33" t="s">
        <v>2433</v>
      </c>
      <c r="C1909" s="33">
        <v>1308356</v>
      </c>
      <c r="D1909" s="33" t="s">
        <v>2433</v>
      </c>
      <c r="E1909" s="33" t="s">
        <v>11033</v>
      </c>
      <c r="F1909" s="33" t="s">
        <v>3389</v>
      </c>
      <c r="G1909" s="33" t="s">
        <v>3488</v>
      </c>
      <c r="H1909" t="s">
        <v>11034</v>
      </c>
      <c r="I1909" s="2">
        <v>937401293</v>
      </c>
      <c r="J1909" s="33" t="s">
        <v>11035</v>
      </c>
      <c r="K1909" s="33" t="s">
        <v>4791</v>
      </c>
      <c r="L1909" s="33" t="s">
        <v>4299</v>
      </c>
      <c r="M1909" s="33" t="s">
        <v>131</v>
      </c>
      <c r="N1909" s="33" t="s">
        <v>11036</v>
      </c>
      <c r="O1909" s="33" t="s">
        <v>3377</v>
      </c>
      <c r="P1909" s="33" t="s">
        <v>131</v>
      </c>
      <c r="Q1909" s="33" t="s">
        <v>8175</v>
      </c>
      <c r="R1909" s="33" t="s">
        <v>8662</v>
      </c>
      <c r="U1909" s="39" t="s">
        <v>3399</v>
      </c>
    </row>
    <row r="1910" spans="1:21" x14ac:dyDescent="0.35">
      <c r="A1910" s="33">
        <v>806207</v>
      </c>
      <c r="B1910" s="33" t="s">
        <v>2129</v>
      </c>
      <c r="C1910" s="33">
        <v>613419</v>
      </c>
      <c r="D1910" s="33" t="s">
        <v>2129</v>
      </c>
      <c r="E1910" s="33" t="s">
        <v>11037</v>
      </c>
      <c r="F1910" s="33" t="s">
        <v>3389</v>
      </c>
      <c r="G1910" s="33" t="s">
        <v>3488</v>
      </c>
      <c r="H1910" t="s">
        <v>11038</v>
      </c>
      <c r="I1910" s="2">
        <v>239470306</v>
      </c>
      <c r="J1910" s="33" t="s">
        <v>11039</v>
      </c>
      <c r="K1910" s="33" t="s">
        <v>6492</v>
      </c>
      <c r="L1910" s="33" t="s">
        <v>6493</v>
      </c>
      <c r="M1910" s="33" t="s">
        <v>117</v>
      </c>
      <c r="N1910" s="33" t="s">
        <v>11040</v>
      </c>
      <c r="O1910" s="33" t="s">
        <v>5707</v>
      </c>
      <c r="P1910" s="33" t="s">
        <v>117</v>
      </c>
      <c r="Q1910" s="33" t="s">
        <v>8175</v>
      </c>
      <c r="R1910" s="33" t="s">
        <v>8098</v>
      </c>
      <c r="U1910" s="39" t="s">
        <v>3399</v>
      </c>
    </row>
    <row r="1911" spans="1:21" x14ac:dyDescent="0.35">
      <c r="A1911" s="33">
        <v>806359</v>
      </c>
      <c r="B1911" s="33" t="s">
        <v>1971</v>
      </c>
      <c r="C1911" s="33">
        <v>117644</v>
      </c>
      <c r="D1911" s="33" t="s">
        <v>1971</v>
      </c>
      <c r="E1911" s="33" t="s">
        <v>11041</v>
      </c>
      <c r="F1911" s="33" t="s">
        <v>3389</v>
      </c>
      <c r="G1911" s="33" t="s">
        <v>3488</v>
      </c>
      <c r="H1911" t="s">
        <v>11042</v>
      </c>
      <c r="I1911" s="2" t="s">
        <v>11043</v>
      </c>
      <c r="J1911" s="33" t="s">
        <v>11044</v>
      </c>
      <c r="K1911" s="33" t="s">
        <v>11045</v>
      </c>
      <c r="L1911" s="33" t="s">
        <v>6106</v>
      </c>
      <c r="M1911" s="33" t="s">
        <v>115</v>
      </c>
      <c r="N1911" s="33" t="s">
        <v>11046</v>
      </c>
      <c r="O1911" s="33" t="s">
        <v>5707</v>
      </c>
      <c r="P1911" s="33" t="s">
        <v>115</v>
      </c>
      <c r="Q1911" s="33" t="s">
        <v>8175</v>
      </c>
      <c r="R1911" s="33" t="s">
        <v>67</v>
      </c>
      <c r="U1911" s="39" t="s">
        <v>3399</v>
      </c>
    </row>
    <row r="1912" spans="1:21" x14ac:dyDescent="0.35">
      <c r="A1912" s="33">
        <v>806360</v>
      </c>
      <c r="B1912" s="33" t="s">
        <v>2254</v>
      </c>
      <c r="C1912" s="33">
        <v>1510950</v>
      </c>
      <c r="D1912" s="33" t="s">
        <v>2254</v>
      </c>
      <c r="E1912" s="33" t="s">
        <v>11047</v>
      </c>
      <c r="F1912" s="33" t="s">
        <v>3389</v>
      </c>
      <c r="G1912" s="33" t="s">
        <v>3488</v>
      </c>
      <c r="H1912" t="s">
        <v>11048</v>
      </c>
      <c r="I1912" s="2">
        <v>212247828</v>
      </c>
      <c r="J1912" s="33" t="s">
        <v>11049</v>
      </c>
      <c r="K1912" s="33" t="s">
        <v>7016</v>
      </c>
      <c r="L1912" s="33" t="s">
        <v>7012</v>
      </c>
      <c r="M1912" s="33" t="s">
        <v>3394</v>
      </c>
      <c r="N1912" s="33" t="s">
        <v>11050</v>
      </c>
      <c r="O1912" s="33" t="s">
        <v>3386</v>
      </c>
      <c r="P1912" s="33" t="s">
        <v>584</v>
      </c>
      <c r="Q1912" s="33" t="s">
        <v>8175</v>
      </c>
      <c r="R1912" s="33" t="s">
        <v>67</v>
      </c>
      <c r="U1912" s="39" t="s">
        <v>3399</v>
      </c>
    </row>
    <row r="1913" spans="1:21" x14ac:dyDescent="0.35">
      <c r="A1913" s="33">
        <v>806362</v>
      </c>
      <c r="B1913" s="33" t="s">
        <v>1953</v>
      </c>
      <c r="C1913" s="33">
        <v>1113831</v>
      </c>
      <c r="D1913" s="33" t="s">
        <v>1953</v>
      </c>
      <c r="E1913" s="33" t="s">
        <v>11051</v>
      </c>
      <c r="F1913" s="33" t="s">
        <v>3389</v>
      </c>
      <c r="G1913" s="33" t="s">
        <v>3488</v>
      </c>
      <c r="I1913" s="2"/>
      <c r="J1913" s="33" t="s">
        <v>3673</v>
      </c>
      <c r="K1913" s="33" t="s">
        <v>6894</v>
      </c>
      <c r="L1913" s="33" t="s">
        <v>6891</v>
      </c>
      <c r="M1913" s="33" t="s">
        <v>3416</v>
      </c>
      <c r="N1913" s="33" t="s">
        <v>11052</v>
      </c>
      <c r="O1913" s="33" t="s">
        <v>3386</v>
      </c>
      <c r="P1913" s="33" t="s">
        <v>125</v>
      </c>
      <c r="Q1913" s="33" t="s">
        <v>8175</v>
      </c>
      <c r="R1913" s="33" t="s">
        <v>67</v>
      </c>
      <c r="U1913" s="39" t="s">
        <v>3399</v>
      </c>
    </row>
    <row r="1914" spans="1:21" x14ac:dyDescent="0.35">
      <c r="A1914" s="33">
        <v>806363</v>
      </c>
      <c r="B1914" s="33" t="s">
        <v>2074</v>
      </c>
      <c r="C1914" s="33">
        <v>1110190</v>
      </c>
      <c r="D1914" s="33" t="s">
        <v>2074</v>
      </c>
      <c r="E1914" s="33" t="s">
        <v>11053</v>
      </c>
      <c r="F1914" s="33" t="s">
        <v>3389</v>
      </c>
      <c r="G1914" s="33" t="s">
        <v>3488</v>
      </c>
      <c r="I1914" s="2"/>
      <c r="J1914" s="33" t="s">
        <v>11054</v>
      </c>
      <c r="K1914" s="33" t="s">
        <v>7340</v>
      </c>
      <c r="L1914" s="33" t="s">
        <v>3485</v>
      </c>
      <c r="M1914" s="33" t="s">
        <v>3416</v>
      </c>
      <c r="N1914" s="33" t="s">
        <v>11055</v>
      </c>
      <c r="O1914" s="33" t="s">
        <v>3386</v>
      </c>
      <c r="P1914" s="33" t="s">
        <v>438</v>
      </c>
      <c r="Q1914" s="33" t="s">
        <v>8175</v>
      </c>
      <c r="R1914" s="33" t="s">
        <v>67</v>
      </c>
      <c r="U1914" s="39" t="s">
        <v>3399</v>
      </c>
    </row>
    <row r="1915" spans="1:21" x14ac:dyDescent="0.35">
      <c r="A1915" s="33">
        <v>806366</v>
      </c>
      <c r="B1915" s="33" t="s">
        <v>1697</v>
      </c>
      <c r="C1915" s="33">
        <v>1114805</v>
      </c>
      <c r="D1915" s="33" t="s">
        <v>1697</v>
      </c>
      <c r="E1915" s="33" t="s">
        <v>11056</v>
      </c>
      <c r="F1915" s="33" t="s">
        <v>3389</v>
      </c>
      <c r="G1915" s="33" t="s">
        <v>3488</v>
      </c>
      <c r="H1915" t="s">
        <v>11057</v>
      </c>
      <c r="I1915" s="2" t="s">
        <v>11058</v>
      </c>
      <c r="J1915" s="33" t="s">
        <v>11059</v>
      </c>
      <c r="K1915" s="33" t="s">
        <v>6986</v>
      </c>
      <c r="L1915" s="33" t="s">
        <v>6645</v>
      </c>
      <c r="M1915" s="33" t="s">
        <v>3416</v>
      </c>
      <c r="N1915" s="33" t="s">
        <v>11060</v>
      </c>
      <c r="O1915" s="33" t="s">
        <v>3386</v>
      </c>
      <c r="P1915" s="33" t="s">
        <v>527</v>
      </c>
      <c r="Q1915" s="33" t="s">
        <v>8175</v>
      </c>
      <c r="R1915" s="33" t="s">
        <v>67</v>
      </c>
      <c r="U1915" s="39" t="s">
        <v>3399</v>
      </c>
    </row>
    <row r="1916" spans="1:21" x14ac:dyDescent="0.35">
      <c r="A1916" s="33">
        <v>806367</v>
      </c>
      <c r="B1916" s="33" t="s">
        <v>1965</v>
      </c>
      <c r="C1916" s="33">
        <v>1014761</v>
      </c>
      <c r="D1916" s="33" t="s">
        <v>1965</v>
      </c>
      <c r="E1916" s="33" t="s">
        <v>11061</v>
      </c>
      <c r="F1916" s="33" t="s">
        <v>3389</v>
      </c>
      <c r="G1916" s="33" t="s">
        <v>3488</v>
      </c>
      <c r="H1916" t="s">
        <v>11062</v>
      </c>
      <c r="I1916" s="2">
        <v>913125402</v>
      </c>
      <c r="J1916" s="33" t="s">
        <v>11063</v>
      </c>
      <c r="K1916" s="33" t="s">
        <v>3383</v>
      </c>
      <c r="L1916" s="33" t="s">
        <v>3384</v>
      </c>
      <c r="M1916" s="33" t="s">
        <v>119</v>
      </c>
      <c r="N1916" s="33" t="s">
        <v>11064</v>
      </c>
      <c r="O1916" s="33" t="s">
        <v>3386</v>
      </c>
      <c r="P1916" s="33" t="s">
        <v>125</v>
      </c>
      <c r="Q1916" s="33" t="s">
        <v>8175</v>
      </c>
      <c r="R1916" s="33" t="s">
        <v>8056</v>
      </c>
      <c r="U1916" s="39" t="s">
        <v>3399</v>
      </c>
    </row>
    <row r="1917" spans="1:21" x14ac:dyDescent="0.35">
      <c r="A1917" s="33">
        <v>806368</v>
      </c>
      <c r="B1917" s="33" t="s">
        <v>1692</v>
      </c>
      <c r="C1917" s="33">
        <v>1009203</v>
      </c>
      <c r="D1917" s="33" t="s">
        <v>1692</v>
      </c>
      <c r="E1917" s="33" t="s">
        <v>11065</v>
      </c>
      <c r="F1917" s="33" t="s">
        <v>3389</v>
      </c>
      <c r="G1917" s="33" t="s">
        <v>3488</v>
      </c>
      <c r="H1917" t="s">
        <v>11066</v>
      </c>
      <c r="I1917" s="2" t="s">
        <v>11067</v>
      </c>
      <c r="J1917" s="33" t="s">
        <v>11068</v>
      </c>
      <c r="K1917" s="33" t="s">
        <v>5826</v>
      </c>
      <c r="L1917" s="33" t="s">
        <v>119</v>
      </c>
      <c r="M1917" s="33" t="s">
        <v>119</v>
      </c>
      <c r="N1917" s="33" t="s">
        <v>11069</v>
      </c>
      <c r="O1917" s="33" t="s">
        <v>5707</v>
      </c>
      <c r="P1917" s="33" t="s">
        <v>119</v>
      </c>
      <c r="Q1917" s="33" t="s">
        <v>8175</v>
      </c>
      <c r="R1917" s="33" t="s">
        <v>8098</v>
      </c>
      <c r="U1917" s="39" t="s">
        <v>3399</v>
      </c>
    </row>
    <row r="1918" spans="1:21" x14ac:dyDescent="0.35">
      <c r="A1918" s="33">
        <v>806369</v>
      </c>
      <c r="B1918" s="33" t="s">
        <v>2082</v>
      </c>
      <c r="C1918" s="33">
        <v>1110214</v>
      </c>
      <c r="D1918" s="33" t="s">
        <v>2082</v>
      </c>
      <c r="E1918" s="33" t="s">
        <v>11070</v>
      </c>
      <c r="F1918" s="33" t="s">
        <v>3389</v>
      </c>
      <c r="G1918" s="33" t="s">
        <v>3488</v>
      </c>
      <c r="H1918" t="s">
        <v>11071</v>
      </c>
      <c r="I1918" s="2" t="s">
        <v>11072</v>
      </c>
      <c r="J1918" s="33" t="s">
        <v>11073</v>
      </c>
      <c r="K1918" s="33" t="s">
        <v>7466</v>
      </c>
      <c r="L1918" s="33" t="s">
        <v>3485</v>
      </c>
      <c r="M1918" s="33" t="s">
        <v>3416</v>
      </c>
      <c r="N1918" s="33" t="s">
        <v>11074</v>
      </c>
      <c r="O1918" s="33" t="s">
        <v>3386</v>
      </c>
      <c r="P1918" s="33" t="s">
        <v>438</v>
      </c>
      <c r="Q1918" s="33" t="s">
        <v>8175</v>
      </c>
      <c r="R1918" s="33" t="s">
        <v>3542</v>
      </c>
      <c r="T1918" s="2" t="s">
        <v>64</v>
      </c>
      <c r="U1918" s="39" t="s">
        <v>64</v>
      </c>
    </row>
    <row r="1919" spans="1:21" x14ac:dyDescent="0.35">
      <c r="A1919" s="33">
        <v>806370</v>
      </c>
      <c r="B1919" s="33" t="s">
        <v>2080</v>
      </c>
      <c r="C1919" s="33">
        <v>808956</v>
      </c>
      <c r="D1919" s="33" t="s">
        <v>2080</v>
      </c>
      <c r="E1919" s="33" t="s">
        <v>11075</v>
      </c>
      <c r="F1919" s="33" t="s">
        <v>3389</v>
      </c>
      <c r="G1919" s="33" t="s">
        <v>3488</v>
      </c>
      <c r="H1919" t="s">
        <v>11076</v>
      </c>
      <c r="I1919" s="2">
        <v>289373590</v>
      </c>
      <c r="J1919" s="33" t="s">
        <v>11077</v>
      </c>
      <c r="K1919" s="33" t="s">
        <v>3966</v>
      </c>
      <c r="L1919" s="33" t="s">
        <v>3961</v>
      </c>
      <c r="M1919" s="33" t="s">
        <v>3904</v>
      </c>
      <c r="N1919" s="33" t="s">
        <v>11078</v>
      </c>
      <c r="O1919" s="33" t="s">
        <v>114</v>
      </c>
      <c r="P1919" s="33" t="s">
        <v>114</v>
      </c>
      <c r="Q1919" s="33" t="s">
        <v>3378</v>
      </c>
      <c r="R1919" s="33" t="s">
        <v>4333</v>
      </c>
      <c r="T1919" s="2" t="s">
        <v>64</v>
      </c>
      <c r="U1919" s="39" t="s">
        <v>64</v>
      </c>
    </row>
    <row r="1920" spans="1:21" x14ac:dyDescent="0.35">
      <c r="A1920" s="33">
        <v>806375</v>
      </c>
      <c r="B1920" s="33" t="s">
        <v>2321</v>
      </c>
      <c r="C1920" s="33">
        <v>308997</v>
      </c>
      <c r="D1920" s="33" t="s">
        <v>2321</v>
      </c>
      <c r="E1920" s="33" t="s">
        <v>11079</v>
      </c>
      <c r="F1920" s="33" t="s">
        <v>3389</v>
      </c>
      <c r="G1920" s="33" t="s">
        <v>3488</v>
      </c>
      <c r="H1920" t="s">
        <v>11080</v>
      </c>
      <c r="I1920" s="2">
        <v>253199511</v>
      </c>
      <c r="J1920" s="33" t="s">
        <v>11081</v>
      </c>
      <c r="K1920" s="33" t="s">
        <v>4353</v>
      </c>
      <c r="L1920" s="33" t="s">
        <v>4252</v>
      </c>
      <c r="M1920" s="33" t="s">
        <v>128</v>
      </c>
      <c r="N1920" s="33" t="s">
        <v>11082</v>
      </c>
      <c r="O1920" s="33" t="s">
        <v>3377</v>
      </c>
      <c r="P1920" s="33" t="s">
        <v>128</v>
      </c>
      <c r="Q1920" s="33" t="s">
        <v>8175</v>
      </c>
      <c r="R1920" s="33" t="s">
        <v>8098</v>
      </c>
      <c r="U1920" s="39" t="s">
        <v>3399</v>
      </c>
    </row>
    <row r="1921" spans="1:21" x14ac:dyDescent="0.35">
      <c r="A1921" s="33">
        <v>806377</v>
      </c>
      <c r="B1921" s="33" t="s">
        <v>2434</v>
      </c>
      <c r="C1921" s="33">
        <v>1312602</v>
      </c>
      <c r="D1921" s="33" t="s">
        <v>2434</v>
      </c>
      <c r="E1921" s="33" t="s">
        <v>11083</v>
      </c>
      <c r="F1921" s="33" t="s">
        <v>3389</v>
      </c>
      <c r="G1921" s="33" t="s">
        <v>3488</v>
      </c>
      <c r="H1921" t="s">
        <v>9985</v>
      </c>
      <c r="I1921" s="2">
        <v>226155580</v>
      </c>
      <c r="J1921" s="33" t="s">
        <v>11084</v>
      </c>
      <c r="K1921" s="33" t="s">
        <v>4304</v>
      </c>
      <c r="L1921" s="33" t="s">
        <v>131</v>
      </c>
      <c r="M1921" s="33" t="s">
        <v>131</v>
      </c>
      <c r="N1921" s="33" t="s">
        <v>11085</v>
      </c>
      <c r="O1921" s="33" t="s">
        <v>3377</v>
      </c>
      <c r="P1921" s="33" t="s">
        <v>131</v>
      </c>
      <c r="Q1921" s="33" t="s">
        <v>8175</v>
      </c>
      <c r="R1921" s="33" t="s">
        <v>3542</v>
      </c>
      <c r="T1921" s="2" t="s">
        <v>64</v>
      </c>
      <c r="U1921" s="39" t="s">
        <v>64</v>
      </c>
    </row>
    <row r="1922" spans="1:21" x14ac:dyDescent="0.35">
      <c r="A1922" s="33">
        <v>806378</v>
      </c>
      <c r="B1922" s="33" t="s">
        <v>2258</v>
      </c>
      <c r="C1922" s="33">
        <v>1503592</v>
      </c>
      <c r="D1922" s="33" t="s">
        <v>2258</v>
      </c>
      <c r="E1922" s="33" t="s">
        <v>11086</v>
      </c>
      <c r="F1922" s="33" t="s">
        <v>3389</v>
      </c>
      <c r="G1922" s="33" t="s">
        <v>3488</v>
      </c>
      <c r="H1922" t="s">
        <v>11087</v>
      </c>
      <c r="I1922" s="2">
        <v>212946250</v>
      </c>
      <c r="J1922" s="33" t="s">
        <v>11088</v>
      </c>
      <c r="K1922" s="33" t="s">
        <v>7066</v>
      </c>
      <c r="L1922" s="33" t="s">
        <v>6700</v>
      </c>
      <c r="M1922" s="33" t="s">
        <v>3394</v>
      </c>
      <c r="N1922" s="33" t="s">
        <v>11089</v>
      </c>
      <c r="O1922" s="33" t="s">
        <v>3386</v>
      </c>
      <c r="P1922" s="33" t="s">
        <v>584</v>
      </c>
      <c r="Q1922" s="33" t="s">
        <v>8175</v>
      </c>
      <c r="R1922" s="33" t="s">
        <v>67</v>
      </c>
      <c r="U1922" s="39" t="s">
        <v>3399</v>
      </c>
    </row>
    <row r="1923" spans="1:21" x14ac:dyDescent="0.35">
      <c r="A1923" s="33">
        <v>806381</v>
      </c>
      <c r="B1923" s="33" t="s">
        <v>2435</v>
      </c>
      <c r="C1923" s="33">
        <v>1312918</v>
      </c>
      <c r="D1923" s="33" t="s">
        <v>2435</v>
      </c>
      <c r="E1923" s="33" t="s">
        <v>11090</v>
      </c>
      <c r="F1923" s="33" t="s">
        <v>3389</v>
      </c>
      <c r="G1923" s="33" t="s">
        <v>3488</v>
      </c>
      <c r="H1923" t="s">
        <v>11091</v>
      </c>
      <c r="I1923" s="2">
        <v>965837752</v>
      </c>
      <c r="J1923" s="33" t="s">
        <v>11092</v>
      </c>
      <c r="K1923" s="33" t="s">
        <v>4304</v>
      </c>
      <c r="L1923" s="33" t="s">
        <v>131</v>
      </c>
      <c r="M1923" s="33" t="s">
        <v>131</v>
      </c>
      <c r="N1923" s="33" t="s">
        <v>11093</v>
      </c>
      <c r="O1923" s="33" t="s">
        <v>3377</v>
      </c>
      <c r="P1923" s="33" t="s">
        <v>131</v>
      </c>
      <c r="Q1923" s="33" t="s">
        <v>8175</v>
      </c>
      <c r="R1923" s="33" t="s">
        <v>8098</v>
      </c>
      <c r="U1923" s="39" t="s">
        <v>3399</v>
      </c>
    </row>
    <row r="1924" spans="1:21" x14ac:dyDescent="0.35">
      <c r="A1924" s="33">
        <v>806387</v>
      </c>
      <c r="B1924" s="33" t="s">
        <v>2346</v>
      </c>
      <c r="C1924" s="33">
        <v>1106535</v>
      </c>
      <c r="D1924" s="33" t="s">
        <v>2346</v>
      </c>
      <c r="E1924" s="33" t="s">
        <v>11094</v>
      </c>
      <c r="F1924" s="33" t="s">
        <v>3389</v>
      </c>
      <c r="G1924" s="33" t="s">
        <v>3488</v>
      </c>
      <c r="H1924" t="s">
        <v>11095</v>
      </c>
      <c r="I1924" s="2">
        <v>211359049</v>
      </c>
      <c r="J1924" s="33" t="s">
        <v>11096</v>
      </c>
      <c r="K1924" s="33" t="s">
        <v>6688</v>
      </c>
      <c r="L1924" s="33" t="s">
        <v>3416</v>
      </c>
      <c r="M1924" s="33" t="s">
        <v>3416</v>
      </c>
      <c r="N1924" s="33" t="s">
        <v>11097</v>
      </c>
      <c r="O1924" s="33" t="s">
        <v>3386</v>
      </c>
      <c r="P1924" s="33" t="s">
        <v>497</v>
      </c>
      <c r="Q1924" s="33" t="s">
        <v>8175</v>
      </c>
      <c r="R1924" s="33" t="s">
        <v>67</v>
      </c>
      <c r="U1924" s="39" t="s">
        <v>3399</v>
      </c>
    </row>
    <row r="1925" spans="1:21" x14ac:dyDescent="0.35">
      <c r="A1925" s="33">
        <v>806390</v>
      </c>
      <c r="B1925" s="33" t="s">
        <v>2324</v>
      </c>
      <c r="C1925" s="33">
        <v>311723</v>
      </c>
      <c r="D1925" s="33" t="s">
        <v>2324</v>
      </c>
      <c r="E1925" s="33" t="s">
        <v>11098</v>
      </c>
      <c r="F1925" s="33" t="s">
        <v>3389</v>
      </c>
      <c r="G1925" s="33" t="s">
        <v>3488</v>
      </c>
      <c r="I1925" s="2"/>
      <c r="J1925" s="33" t="s">
        <v>11099</v>
      </c>
      <c r="K1925" s="33" t="s">
        <v>4398</v>
      </c>
      <c r="L1925" s="33" t="s">
        <v>4399</v>
      </c>
      <c r="M1925" s="33" t="s">
        <v>128</v>
      </c>
      <c r="N1925" s="33" t="s">
        <v>11100</v>
      </c>
      <c r="O1925" s="33" t="s">
        <v>3377</v>
      </c>
      <c r="P1925" s="33" t="s">
        <v>128</v>
      </c>
      <c r="Q1925" s="33" t="s">
        <v>8175</v>
      </c>
      <c r="R1925" s="33" t="s">
        <v>8098</v>
      </c>
      <c r="U1925" s="39" t="s">
        <v>3399</v>
      </c>
    </row>
    <row r="1926" spans="1:21" x14ac:dyDescent="0.35">
      <c r="A1926" s="33">
        <v>806399</v>
      </c>
      <c r="B1926" s="33" t="s">
        <v>2436</v>
      </c>
      <c r="C1926" s="33">
        <v>1317104</v>
      </c>
      <c r="D1926" s="33" t="s">
        <v>2436</v>
      </c>
      <c r="E1926" s="33" t="s">
        <v>11101</v>
      </c>
      <c r="F1926" s="33" t="s">
        <v>3389</v>
      </c>
      <c r="G1926" s="33" t="s">
        <v>3488</v>
      </c>
      <c r="H1926" t="s">
        <v>11102</v>
      </c>
      <c r="I1926" s="2" t="s">
        <v>11103</v>
      </c>
      <c r="J1926" s="33" t="s">
        <v>11104</v>
      </c>
      <c r="K1926" s="33" t="s">
        <v>5356</v>
      </c>
      <c r="L1926" s="33" t="s">
        <v>4786</v>
      </c>
      <c r="M1926" s="33" t="s">
        <v>131</v>
      </c>
      <c r="N1926" s="33" t="s">
        <v>11105</v>
      </c>
      <c r="O1926" s="33" t="s">
        <v>3377</v>
      </c>
      <c r="P1926" s="33" t="s">
        <v>131</v>
      </c>
      <c r="Q1926" s="33" t="s">
        <v>8175</v>
      </c>
      <c r="R1926" s="33" t="s">
        <v>6299</v>
      </c>
      <c r="T1926" s="2" t="s">
        <v>64</v>
      </c>
      <c r="U1926" s="39" t="s">
        <v>64</v>
      </c>
    </row>
    <row r="1927" spans="1:21" x14ac:dyDescent="0.35">
      <c r="A1927" s="33">
        <v>806459</v>
      </c>
      <c r="B1927" s="33" t="s">
        <v>2262</v>
      </c>
      <c r="C1927" s="33">
        <v>1503398</v>
      </c>
      <c r="D1927" s="33" t="s">
        <v>2262</v>
      </c>
      <c r="E1927" s="33" t="s">
        <v>11106</v>
      </c>
      <c r="F1927" s="33" t="s">
        <v>3389</v>
      </c>
      <c r="G1927" s="33" t="s">
        <v>3488</v>
      </c>
      <c r="I1927" s="2">
        <v>218126890</v>
      </c>
      <c r="J1927" s="33" t="s">
        <v>11107</v>
      </c>
      <c r="K1927" s="33" t="s">
        <v>6715</v>
      </c>
      <c r="L1927" s="33" t="s">
        <v>6700</v>
      </c>
      <c r="M1927" s="33" t="s">
        <v>3394</v>
      </c>
      <c r="N1927" s="33" t="s">
        <v>11108</v>
      </c>
      <c r="O1927" s="33" t="s">
        <v>3386</v>
      </c>
      <c r="P1927" s="33" t="s">
        <v>584</v>
      </c>
      <c r="Q1927" s="33" t="s">
        <v>8175</v>
      </c>
      <c r="R1927" s="33" t="s">
        <v>67</v>
      </c>
      <c r="U1927" s="39" t="s">
        <v>3399</v>
      </c>
    </row>
    <row r="1928" spans="1:21" x14ac:dyDescent="0.35">
      <c r="A1928" s="33">
        <v>806460</v>
      </c>
      <c r="B1928" s="33" t="s">
        <v>2327</v>
      </c>
      <c r="C1928" s="33">
        <v>304760</v>
      </c>
      <c r="D1928" s="33" t="s">
        <v>2327</v>
      </c>
      <c r="E1928" s="33" t="s">
        <v>11109</v>
      </c>
      <c r="F1928" s="33" t="s">
        <v>3389</v>
      </c>
      <c r="G1928" s="33" t="s">
        <v>3488</v>
      </c>
      <c r="H1928" t="s">
        <v>11110</v>
      </c>
      <c r="I1928" s="2">
        <v>932240705</v>
      </c>
      <c r="J1928" s="33" t="s">
        <v>11111</v>
      </c>
      <c r="K1928" s="33" t="s">
        <v>4204</v>
      </c>
      <c r="L1928" s="33" t="s">
        <v>4205</v>
      </c>
      <c r="M1928" s="33" t="s">
        <v>128</v>
      </c>
      <c r="N1928" s="33" t="s">
        <v>4206</v>
      </c>
      <c r="O1928" s="33" t="s">
        <v>3377</v>
      </c>
      <c r="P1928" s="33" t="s">
        <v>128</v>
      </c>
      <c r="Q1928" s="33" t="s">
        <v>8175</v>
      </c>
      <c r="R1928" s="33" t="s">
        <v>8098</v>
      </c>
      <c r="U1928" s="39" t="s">
        <v>3399</v>
      </c>
    </row>
    <row r="1929" spans="1:21" x14ac:dyDescent="0.35">
      <c r="A1929" s="33">
        <v>806475</v>
      </c>
      <c r="B1929" s="33" t="s">
        <v>1991</v>
      </c>
      <c r="C1929" s="33">
        <v>1311565</v>
      </c>
      <c r="D1929" s="33" t="s">
        <v>1991</v>
      </c>
      <c r="E1929" s="33" t="s">
        <v>11112</v>
      </c>
      <c r="F1929" s="33" t="s">
        <v>3389</v>
      </c>
      <c r="G1929" s="33" t="s">
        <v>3488</v>
      </c>
      <c r="H1929" t="s">
        <v>11113</v>
      </c>
      <c r="I1929" s="2" t="s">
        <v>11114</v>
      </c>
      <c r="J1929" s="33" t="s">
        <v>11115</v>
      </c>
      <c r="K1929" s="33" t="s">
        <v>11116</v>
      </c>
      <c r="L1929" s="33" t="s">
        <v>5385</v>
      </c>
      <c r="M1929" s="33" t="s">
        <v>131</v>
      </c>
      <c r="N1929" s="33" t="s">
        <v>11117</v>
      </c>
      <c r="O1929" s="33" t="s">
        <v>3377</v>
      </c>
      <c r="P1929" s="33" t="s">
        <v>132</v>
      </c>
      <c r="Q1929" s="33" t="s">
        <v>8175</v>
      </c>
      <c r="R1929" s="33" t="s">
        <v>8056</v>
      </c>
      <c r="U1929" s="39" t="s">
        <v>3399</v>
      </c>
    </row>
    <row r="1930" spans="1:21" x14ac:dyDescent="0.35">
      <c r="A1930" s="33">
        <v>806476</v>
      </c>
      <c r="B1930" s="33" t="s">
        <v>2437</v>
      </c>
      <c r="C1930" s="33">
        <v>1317592</v>
      </c>
      <c r="D1930" s="33" t="s">
        <v>2437</v>
      </c>
      <c r="E1930" s="33" t="s">
        <v>11118</v>
      </c>
      <c r="F1930" s="33" t="s">
        <v>3389</v>
      </c>
      <c r="G1930" s="33" t="s">
        <v>3488</v>
      </c>
      <c r="H1930" t="s">
        <v>11119</v>
      </c>
      <c r="I1930" s="2">
        <v>223167436</v>
      </c>
      <c r="J1930" s="33" t="s">
        <v>11120</v>
      </c>
      <c r="K1930" s="33" t="s">
        <v>5330</v>
      </c>
      <c r="L1930" s="33" t="s">
        <v>4786</v>
      </c>
      <c r="M1930" s="33" t="s">
        <v>131</v>
      </c>
      <c r="N1930" s="33" t="s">
        <v>11121</v>
      </c>
      <c r="O1930" s="33" t="s">
        <v>3377</v>
      </c>
      <c r="P1930" s="33" t="s">
        <v>131</v>
      </c>
      <c r="Q1930" s="33" t="s">
        <v>8175</v>
      </c>
      <c r="R1930" s="33" t="s">
        <v>67</v>
      </c>
      <c r="U1930" s="39" t="s">
        <v>3399</v>
      </c>
    </row>
    <row r="1931" spans="1:21" x14ac:dyDescent="0.35">
      <c r="A1931" s="33">
        <v>806477</v>
      </c>
      <c r="B1931" s="33" t="s">
        <v>948</v>
      </c>
      <c r="C1931" s="33">
        <v>402728</v>
      </c>
      <c r="D1931" s="33" t="s">
        <v>948</v>
      </c>
      <c r="E1931" s="33" t="s">
        <v>11122</v>
      </c>
      <c r="F1931" s="33" t="s">
        <v>3389</v>
      </c>
      <c r="G1931" s="33" t="s">
        <v>3488</v>
      </c>
      <c r="H1931" t="s">
        <v>11123</v>
      </c>
      <c r="I1931" s="2">
        <v>273331434</v>
      </c>
      <c r="J1931" s="33" t="s">
        <v>11124</v>
      </c>
      <c r="K1931" s="33" t="s">
        <v>5019</v>
      </c>
      <c r="L1931" s="33" t="s">
        <v>4317</v>
      </c>
      <c r="M1931" s="33" t="s">
        <v>4317</v>
      </c>
      <c r="N1931" s="33" t="s">
        <v>11125</v>
      </c>
      <c r="O1931" s="33" t="s">
        <v>3377</v>
      </c>
      <c r="P1931" s="33" t="s">
        <v>671</v>
      </c>
      <c r="Q1931" s="33" t="s">
        <v>8175</v>
      </c>
      <c r="R1931" s="33" t="s">
        <v>8056</v>
      </c>
      <c r="U1931" s="39" t="s">
        <v>3399</v>
      </c>
    </row>
    <row r="1932" spans="1:21" x14ac:dyDescent="0.35">
      <c r="A1932" s="33">
        <v>806495</v>
      </c>
      <c r="B1932" s="33" t="s">
        <v>2088</v>
      </c>
      <c r="C1932" s="33">
        <v>807746</v>
      </c>
      <c r="D1932" s="33" t="s">
        <v>2088</v>
      </c>
      <c r="E1932" s="33" t="s">
        <v>11126</v>
      </c>
      <c r="F1932" s="33" t="s">
        <v>3389</v>
      </c>
      <c r="G1932" s="33" t="s">
        <v>3488</v>
      </c>
      <c r="H1932" t="s">
        <v>11127</v>
      </c>
      <c r="I1932" s="2" t="s">
        <v>11128</v>
      </c>
      <c r="J1932" s="33" t="s">
        <v>11129</v>
      </c>
      <c r="K1932" s="33" t="s">
        <v>4065</v>
      </c>
      <c r="L1932" s="33" t="s">
        <v>4062</v>
      </c>
      <c r="M1932" s="33" t="s">
        <v>3904</v>
      </c>
      <c r="N1932" s="33" t="s">
        <v>11130</v>
      </c>
      <c r="O1932" s="33" t="s">
        <v>114</v>
      </c>
      <c r="P1932" s="33" t="s">
        <v>114</v>
      </c>
      <c r="Q1932" s="33" t="s">
        <v>8175</v>
      </c>
      <c r="R1932" s="33" t="s">
        <v>8098</v>
      </c>
      <c r="U1932" s="39" t="s">
        <v>3399</v>
      </c>
    </row>
    <row r="1933" spans="1:21" x14ac:dyDescent="0.35">
      <c r="A1933" s="33">
        <v>806500</v>
      </c>
      <c r="B1933" s="33" t="s">
        <v>2096</v>
      </c>
      <c r="C1933" s="33">
        <v>811105</v>
      </c>
      <c r="D1933" s="33" t="s">
        <v>2096</v>
      </c>
      <c r="E1933" s="33" t="s">
        <v>11131</v>
      </c>
      <c r="F1933" s="33" t="s">
        <v>3389</v>
      </c>
      <c r="G1933" s="33" t="s">
        <v>3488</v>
      </c>
      <c r="H1933" t="s">
        <v>11132</v>
      </c>
      <c r="I1933" s="2" t="s">
        <v>11133</v>
      </c>
      <c r="J1933" s="33" t="s">
        <v>11134</v>
      </c>
      <c r="K1933" s="33" t="s">
        <v>4092</v>
      </c>
      <c r="L1933" s="33" t="s">
        <v>4093</v>
      </c>
      <c r="M1933" s="33" t="s">
        <v>3904</v>
      </c>
      <c r="N1933" s="33" t="s">
        <v>11135</v>
      </c>
      <c r="O1933" s="33" t="s">
        <v>114</v>
      </c>
      <c r="P1933" s="33" t="s">
        <v>114</v>
      </c>
      <c r="Q1933" s="33" t="s">
        <v>8175</v>
      </c>
      <c r="R1933" s="33" t="s">
        <v>8098</v>
      </c>
      <c r="U1933" s="39" t="s">
        <v>3399</v>
      </c>
    </row>
    <row r="1934" spans="1:21" x14ac:dyDescent="0.35">
      <c r="A1934" s="33">
        <v>806501</v>
      </c>
      <c r="B1934" s="33" t="s">
        <v>2104</v>
      </c>
      <c r="C1934" s="33">
        <v>806024</v>
      </c>
      <c r="D1934" s="33" t="s">
        <v>2104</v>
      </c>
      <c r="E1934" s="33" t="s">
        <v>11136</v>
      </c>
      <c r="F1934" s="33" t="s">
        <v>3389</v>
      </c>
      <c r="G1934" s="33" t="s">
        <v>3488</v>
      </c>
      <c r="H1934" t="s">
        <v>11137</v>
      </c>
      <c r="I1934" s="2" t="s">
        <v>11138</v>
      </c>
      <c r="J1934" s="33" t="s">
        <v>11139</v>
      </c>
      <c r="K1934" s="33" t="s">
        <v>4054</v>
      </c>
      <c r="L1934" s="33" t="s">
        <v>3952</v>
      </c>
      <c r="M1934" s="33" t="s">
        <v>3904</v>
      </c>
      <c r="N1934" s="33" t="s">
        <v>11140</v>
      </c>
      <c r="O1934" s="33" t="s">
        <v>114</v>
      </c>
      <c r="P1934" s="33" t="s">
        <v>114</v>
      </c>
      <c r="Q1934" s="33" t="s">
        <v>8175</v>
      </c>
      <c r="R1934" s="33" t="s">
        <v>8098</v>
      </c>
      <c r="U1934" s="39" t="s">
        <v>3399</v>
      </c>
    </row>
    <row r="1935" spans="1:21" x14ac:dyDescent="0.35">
      <c r="A1935" s="33">
        <v>806504</v>
      </c>
      <c r="B1935" s="33" t="s">
        <v>1976</v>
      </c>
      <c r="C1935" s="33">
        <v>1109297</v>
      </c>
      <c r="D1935" s="33" t="s">
        <v>1976</v>
      </c>
      <c r="E1935" s="33" t="s">
        <v>11141</v>
      </c>
      <c r="F1935" s="33" t="s">
        <v>3389</v>
      </c>
      <c r="G1935" s="33" t="s">
        <v>3488</v>
      </c>
      <c r="I1935" s="2"/>
      <c r="J1935" s="33" t="s">
        <v>11142</v>
      </c>
      <c r="K1935" s="33" t="s">
        <v>7352</v>
      </c>
      <c r="L1935" s="33" t="s">
        <v>3470</v>
      </c>
      <c r="M1935" s="33" t="s">
        <v>3416</v>
      </c>
      <c r="N1935" s="33" t="s">
        <v>11143</v>
      </c>
      <c r="O1935" s="33" t="s">
        <v>3386</v>
      </c>
      <c r="P1935" s="33" t="s">
        <v>125</v>
      </c>
      <c r="Q1935" s="33" t="s">
        <v>8175</v>
      </c>
      <c r="R1935" s="33" t="s">
        <v>8098</v>
      </c>
      <c r="U1935" s="39" t="s">
        <v>3399</v>
      </c>
    </row>
    <row r="1936" spans="1:21" x14ac:dyDescent="0.35">
      <c r="A1936" s="33">
        <v>806505</v>
      </c>
      <c r="B1936" s="33" t="s">
        <v>2348</v>
      </c>
      <c r="C1936" s="33">
        <v>1106472</v>
      </c>
      <c r="D1936" s="33" t="s">
        <v>2348</v>
      </c>
      <c r="E1936" s="33" t="s">
        <v>11144</v>
      </c>
      <c r="F1936" s="33" t="s">
        <v>3389</v>
      </c>
      <c r="G1936" s="33" t="s">
        <v>3488</v>
      </c>
      <c r="H1936" t="s">
        <v>11145</v>
      </c>
      <c r="I1936" s="2" t="s">
        <v>11146</v>
      </c>
      <c r="J1936" s="33" t="s">
        <v>11147</v>
      </c>
      <c r="K1936" s="33" t="s">
        <v>6688</v>
      </c>
      <c r="L1936" s="33" t="s">
        <v>3416</v>
      </c>
      <c r="M1936" s="33" t="s">
        <v>3416</v>
      </c>
      <c r="N1936" s="33" t="s">
        <v>11148</v>
      </c>
      <c r="O1936" s="33" t="s">
        <v>3386</v>
      </c>
      <c r="P1936" s="33" t="s">
        <v>497</v>
      </c>
      <c r="Q1936" s="33" t="s">
        <v>8175</v>
      </c>
      <c r="R1936" s="33" t="s">
        <v>6313</v>
      </c>
      <c r="T1936" s="2" t="s">
        <v>64</v>
      </c>
      <c r="U1936" s="39" t="s">
        <v>64</v>
      </c>
    </row>
    <row r="1937" spans="1:21" x14ac:dyDescent="0.35">
      <c r="A1937" s="33">
        <v>806513</v>
      </c>
      <c r="B1937" s="33" t="s">
        <v>2090</v>
      </c>
      <c r="C1937" s="33">
        <v>1105609</v>
      </c>
      <c r="D1937" s="33" t="s">
        <v>2090</v>
      </c>
      <c r="E1937" s="33" t="s">
        <v>11149</v>
      </c>
      <c r="F1937" s="33" t="s">
        <v>3389</v>
      </c>
      <c r="G1937" s="33" t="s">
        <v>3488</v>
      </c>
      <c r="H1937" t="s">
        <v>11150</v>
      </c>
      <c r="I1937" s="2" t="s">
        <v>11151</v>
      </c>
      <c r="J1937" s="33" t="s">
        <v>11152</v>
      </c>
      <c r="K1937" s="33" t="s">
        <v>6961</v>
      </c>
      <c r="L1937" s="33" t="s">
        <v>6927</v>
      </c>
      <c r="M1937" s="33" t="s">
        <v>3416</v>
      </c>
      <c r="N1937" s="33" t="s">
        <v>11153</v>
      </c>
      <c r="O1937" s="33" t="s">
        <v>3386</v>
      </c>
      <c r="P1937" s="33" t="s">
        <v>438</v>
      </c>
      <c r="Q1937" s="33" t="s">
        <v>8175</v>
      </c>
      <c r="R1937" s="33"/>
      <c r="U1937" s="39" t="s">
        <v>3399</v>
      </c>
    </row>
    <row r="1938" spans="1:21" x14ac:dyDescent="0.35">
      <c r="A1938" s="33">
        <v>806514</v>
      </c>
      <c r="B1938" s="33" t="s">
        <v>2098</v>
      </c>
      <c r="C1938" s="33">
        <v>1105334</v>
      </c>
      <c r="D1938" s="33" t="s">
        <v>2098</v>
      </c>
      <c r="E1938" s="33" t="s">
        <v>11154</v>
      </c>
      <c r="F1938" s="33" t="s">
        <v>3389</v>
      </c>
      <c r="G1938" s="33" t="s">
        <v>3488</v>
      </c>
      <c r="H1938" t="s">
        <v>11155</v>
      </c>
      <c r="I1938" s="2" t="s">
        <v>11156</v>
      </c>
      <c r="J1938" s="33" t="s">
        <v>11157</v>
      </c>
      <c r="K1938" s="33" t="s">
        <v>6961</v>
      </c>
      <c r="L1938" s="33" t="s">
        <v>6927</v>
      </c>
      <c r="M1938" s="33" t="s">
        <v>3416</v>
      </c>
      <c r="N1938" s="33" t="s">
        <v>11153</v>
      </c>
      <c r="O1938" s="33" t="s">
        <v>3386</v>
      </c>
      <c r="P1938" s="33" t="s">
        <v>438</v>
      </c>
      <c r="Q1938" s="33" t="s">
        <v>8175</v>
      </c>
      <c r="R1938" s="33"/>
      <c r="U1938" s="39" t="s">
        <v>3399</v>
      </c>
    </row>
    <row r="1939" spans="1:21" x14ac:dyDescent="0.35">
      <c r="A1939" s="33">
        <v>806515</v>
      </c>
      <c r="B1939" s="33" t="s">
        <v>1374</v>
      </c>
      <c r="C1939" s="33">
        <v>1111749</v>
      </c>
      <c r="D1939" s="33" t="s">
        <v>1374</v>
      </c>
      <c r="E1939" s="33" t="s">
        <v>11158</v>
      </c>
      <c r="F1939" s="33" t="s">
        <v>3389</v>
      </c>
      <c r="G1939" s="33" t="s">
        <v>3488</v>
      </c>
      <c r="H1939" t="s">
        <v>11159</v>
      </c>
      <c r="I1939" s="2" t="s">
        <v>11160</v>
      </c>
      <c r="J1939" s="33" t="s">
        <v>11161</v>
      </c>
      <c r="K1939" s="33" t="s">
        <v>9532</v>
      </c>
      <c r="L1939" s="33" t="s">
        <v>127</v>
      </c>
      <c r="M1939" s="33" t="s">
        <v>3416</v>
      </c>
      <c r="N1939" s="33" t="s">
        <v>11162</v>
      </c>
      <c r="O1939" s="33" t="s">
        <v>3386</v>
      </c>
      <c r="P1939" s="33" t="s">
        <v>127</v>
      </c>
      <c r="Q1939" s="33" t="s">
        <v>8175</v>
      </c>
      <c r="R1939" s="33" t="s">
        <v>3425</v>
      </c>
      <c r="T1939" s="2" t="s">
        <v>64</v>
      </c>
      <c r="U1939" s="39" t="s">
        <v>64</v>
      </c>
    </row>
    <row r="1940" spans="1:21" x14ac:dyDescent="0.35">
      <c r="A1940" s="33">
        <v>806526</v>
      </c>
      <c r="B1940" s="33" t="s">
        <v>2266</v>
      </c>
      <c r="C1940" s="33">
        <v>1503894</v>
      </c>
      <c r="D1940" s="33" t="s">
        <v>2266</v>
      </c>
      <c r="E1940" s="33" t="s">
        <v>11163</v>
      </c>
      <c r="F1940" s="33" t="s">
        <v>3389</v>
      </c>
      <c r="G1940" s="33" t="s">
        <v>3488</v>
      </c>
      <c r="H1940" t="s">
        <v>11164</v>
      </c>
      <c r="I1940" s="2">
        <v>212500524</v>
      </c>
      <c r="J1940" s="33" t="s">
        <v>11165</v>
      </c>
      <c r="K1940" s="33" t="s">
        <v>7066</v>
      </c>
      <c r="L1940" s="33" t="s">
        <v>6700</v>
      </c>
      <c r="M1940" s="33" t="s">
        <v>3394</v>
      </c>
      <c r="N1940" s="33" t="s">
        <v>11166</v>
      </c>
      <c r="O1940" s="33" t="s">
        <v>3386</v>
      </c>
      <c r="P1940" s="33" t="s">
        <v>584</v>
      </c>
      <c r="Q1940" s="33" t="s">
        <v>8175</v>
      </c>
      <c r="R1940" s="33" t="s">
        <v>4333</v>
      </c>
      <c r="T1940" s="2" t="s">
        <v>64</v>
      </c>
      <c r="U1940" s="39" t="s">
        <v>64</v>
      </c>
    </row>
    <row r="1941" spans="1:21" x14ac:dyDescent="0.35">
      <c r="A1941" s="33">
        <v>806528</v>
      </c>
      <c r="B1941" s="33" t="s">
        <v>1987</v>
      </c>
      <c r="C1941" s="33">
        <v>1109733</v>
      </c>
      <c r="D1941" s="33" t="s">
        <v>1987</v>
      </c>
      <c r="E1941" s="33" t="s">
        <v>11167</v>
      </c>
      <c r="F1941" s="33" t="s">
        <v>3389</v>
      </c>
      <c r="G1941" s="33" t="s">
        <v>3488</v>
      </c>
      <c r="H1941" t="s">
        <v>11168</v>
      </c>
      <c r="I1941" s="2">
        <v>261819904</v>
      </c>
      <c r="J1941" s="33" t="s">
        <v>11169</v>
      </c>
      <c r="K1941" s="33" t="s">
        <v>9652</v>
      </c>
      <c r="L1941" s="33" t="s">
        <v>3470</v>
      </c>
      <c r="M1941" s="33" t="s">
        <v>3416</v>
      </c>
      <c r="N1941" s="33" t="s">
        <v>9653</v>
      </c>
      <c r="O1941" s="33" t="s">
        <v>3386</v>
      </c>
      <c r="P1941" s="33" t="s">
        <v>125</v>
      </c>
      <c r="Q1941" s="33" t="s">
        <v>8175</v>
      </c>
      <c r="R1941" s="33" t="s">
        <v>3398</v>
      </c>
      <c r="U1941" s="39" t="s">
        <v>3399</v>
      </c>
    </row>
    <row r="1942" spans="1:21" x14ac:dyDescent="0.35">
      <c r="A1942" s="33">
        <v>806529</v>
      </c>
      <c r="B1942" s="33" t="s">
        <v>1997</v>
      </c>
      <c r="C1942" s="33">
        <v>1109225</v>
      </c>
      <c r="D1942" s="33" t="s">
        <v>1997</v>
      </c>
      <c r="E1942" s="33" t="s">
        <v>11170</v>
      </c>
      <c r="F1942" s="33" t="s">
        <v>3389</v>
      </c>
      <c r="G1942" s="33" t="s">
        <v>3488</v>
      </c>
      <c r="H1942" t="s">
        <v>11168</v>
      </c>
      <c r="I1942" s="2">
        <v>261819904</v>
      </c>
      <c r="J1942" s="33" t="s">
        <v>11171</v>
      </c>
      <c r="K1942" s="33" t="s">
        <v>3469</v>
      </c>
      <c r="L1942" s="33" t="s">
        <v>3470</v>
      </c>
      <c r="M1942" s="33" t="s">
        <v>3416</v>
      </c>
      <c r="N1942" s="33" t="s">
        <v>9713</v>
      </c>
      <c r="O1942" s="33" t="s">
        <v>3386</v>
      </c>
      <c r="P1942" s="33" t="s">
        <v>125</v>
      </c>
      <c r="Q1942" s="33" t="s">
        <v>8175</v>
      </c>
      <c r="R1942" s="33" t="s">
        <v>3398</v>
      </c>
      <c r="U1942" s="39" t="s">
        <v>3399</v>
      </c>
    </row>
    <row r="1943" spans="1:21" x14ac:dyDescent="0.35">
      <c r="A1943" s="33">
        <v>806530</v>
      </c>
      <c r="B1943" s="33" t="s">
        <v>2009</v>
      </c>
      <c r="C1943" s="33">
        <v>1101593</v>
      </c>
      <c r="D1943" s="33" t="s">
        <v>2009</v>
      </c>
      <c r="E1943" s="33" t="s">
        <v>11172</v>
      </c>
      <c r="F1943" s="33" t="s">
        <v>3389</v>
      </c>
      <c r="G1943" s="33" t="s">
        <v>3488</v>
      </c>
      <c r="H1943" t="s">
        <v>11173</v>
      </c>
      <c r="I1943" s="2" t="s">
        <v>11174</v>
      </c>
      <c r="J1943" s="33" t="s">
        <v>11175</v>
      </c>
      <c r="K1943" s="33" t="s">
        <v>6881</v>
      </c>
      <c r="L1943" s="33" t="s">
        <v>3415</v>
      </c>
      <c r="M1943" s="33" t="s">
        <v>3416</v>
      </c>
      <c r="N1943" s="33" t="s">
        <v>11176</v>
      </c>
      <c r="O1943" s="33" t="s">
        <v>3386</v>
      </c>
      <c r="P1943" s="33" t="s">
        <v>125</v>
      </c>
      <c r="Q1943" s="33" t="s">
        <v>8175</v>
      </c>
      <c r="R1943" s="33" t="s">
        <v>67</v>
      </c>
      <c r="U1943" s="39" t="s">
        <v>3399</v>
      </c>
    </row>
    <row r="1944" spans="1:21" x14ac:dyDescent="0.35">
      <c r="A1944" s="33">
        <v>806534</v>
      </c>
      <c r="B1944" s="33" t="s">
        <v>2270</v>
      </c>
      <c r="C1944" s="33">
        <v>1503858</v>
      </c>
      <c r="D1944" s="33" t="s">
        <v>2270</v>
      </c>
      <c r="E1944" s="33" t="s">
        <v>11177</v>
      </c>
      <c r="F1944" s="33" t="s">
        <v>3389</v>
      </c>
      <c r="G1944" s="33" t="s">
        <v>3488</v>
      </c>
      <c r="H1944" t="s">
        <v>11178</v>
      </c>
      <c r="I1944" s="2">
        <v>934202750</v>
      </c>
      <c r="J1944" s="33" t="s">
        <v>11179</v>
      </c>
      <c r="K1944" s="33" t="s">
        <v>7061</v>
      </c>
      <c r="L1944" s="33" t="s">
        <v>6700</v>
      </c>
      <c r="M1944" s="33" t="s">
        <v>3394</v>
      </c>
      <c r="N1944" s="33" t="s">
        <v>11180</v>
      </c>
      <c r="O1944" s="33" t="s">
        <v>3386</v>
      </c>
      <c r="P1944" s="33" t="s">
        <v>584</v>
      </c>
      <c r="Q1944" s="33" t="s">
        <v>8175</v>
      </c>
      <c r="R1944" s="33" t="s">
        <v>67</v>
      </c>
      <c r="U1944" s="39" t="s">
        <v>3399</v>
      </c>
    </row>
    <row r="1945" spans="1:21" x14ac:dyDescent="0.35">
      <c r="A1945" s="33">
        <v>806535</v>
      </c>
      <c r="B1945" s="33" t="s">
        <v>2438</v>
      </c>
      <c r="C1945" s="33">
        <v>1312229</v>
      </c>
      <c r="D1945" s="33" t="s">
        <v>2438</v>
      </c>
      <c r="E1945" s="33" t="s">
        <v>11181</v>
      </c>
      <c r="F1945" s="33" t="s">
        <v>3389</v>
      </c>
      <c r="G1945" s="33" t="s">
        <v>3488</v>
      </c>
      <c r="H1945" t="s">
        <v>11182</v>
      </c>
      <c r="I1945" s="2">
        <v>918610427</v>
      </c>
      <c r="J1945" s="33" t="s">
        <v>11183</v>
      </c>
      <c r="K1945" s="33" t="s">
        <v>4304</v>
      </c>
      <c r="L1945" s="33" t="s">
        <v>131</v>
      </c>
      <c r="M1945" s="33" t="s">
        <v>131</v>
      </c>
      <c r="N1945" s="33" t="s">
        <v>11184</v>
      </c>
      <c r="O1945" s="33" t="s">
        <v>3377</v>
      </c>
      <c r="P1945" s="33" t="s">
        <v>131</v>
      </c>
      <c r="Q1945" s="33" t="s">
        <v>8175</v>
      </c>
      <c r="R1945" s="33" t="s">
        <v>8098</v>
      </c>
      <c r="U1945" s="39" t="s">
        <v>3399</v>
      </c>
    </row>
    <row r="1946" spans="1:21" x14ac:dyDescent="0.35">
      <c r="A1946" s="33">
        <v>806536</v>
      </c>
      <c r="B1946" s="33" t="s">
        <v>2350</v>
      </c>
      <c r="C1946" s="33">
        <v>1106779</v>
      </c>
      <c r="D1946" s="33" t="s">
        <v>2350</v>
      </c>
      <c r="E1946" s="33" t="s">
        <v>11185</v>
      </c>
      <c r="F1946" s="33" t="s">
        <v>3389</v>
      </c>
      <c r="G1946" s="33" t="s">
        <v>3488</v>
      </c>
      <c r="H1946" t="s">
        <v>11186</v>
      </c>
      <c r="I1946" s="2"/>
      <c r="J1946" s="33" t="s">
        <v>11187</v>
      </c>
      <c r="K1946" s="33" t="s">
        <v>6688</v>
      </c>
      <c r="L1946" s="33" t="s">
        <v>3416</v>
      </c>
      <c r="M1946" s="33" t="s">
        <v>3416</v>
      </c>
      <c r="N1946" s="33" t="s">
        <v>11188</v>
      </c>
      <c r="O1946" s="33" t="s">
        <v>3386</v>
      </c>
      <c r="P1946" s="33" t="s">
        <v>497</v>
      </c>
      <c r="Q1946" s="33" t="s">
        <v>8175</v>
      </c>
      <c r="R1946" s="33" t="s">
        <v>67</v>
      </c>
      <c r="U1946" s="39" t="s">
        <v>3399</v>
      </c>
    </row>
    <row r="1947" spans="1:21" x14ac:dyDescent="0.35">
      <c r="A1947" s="33">
        <v>806537</v>
      </c>
      <c r="B1947" s="33" t="s">
        <v>2131</v>
      </c>
      <c r="C1947" s="33">
        <v>1421809</v>
      </c>
      <c r="D1947" s="33" t="s">
        <v>2131</v>
      </c>
      <c r="E1947" s="33" t="s">
        <v>11189</v>
      </c>
      <c r="F1947" s="33" t="s">
        <v>3389</v>
      </c>
      <c r="G1947" s="33" t="s">
        <v>3488</v>
      </c>
      <c r="H1947" t="s">
        <v>11190</v>
      </c>
      <c r="I1947" s="2" t="s">
        <v>11191</v>
      </c>
      <c r="J1947" s="33" t="s">
        <v>11192</v>
      </c>
      <c r="K1947" s="33" t="s">
        <v>3403</v>
      </c>
      <c r="L1947" s="33" t="s">
        <v>3404</v>
      </c>
      <c r="M1947" s="33" t="s">
        <v>3405</v>
      </c>
      <c r="N1947" s="33" t="s">
        <v>11193</v>
      </c>
      <c r="O1947" s="33" t="s">
        <v>3386</v>
      </c>
      <c r="P1947" s="33" t="s">
        <v>467</v>
      </c>
      <c r="Q1947" s="33" t="s">
        <v>8175</v>
      </c>
      <c r="R1947" s="33" t="s">
        <v>8098</v>
      </c>
      <c r="U1947" s="39" t="s">
        <v>3399</v>
      </c>
    </row>
    <row r="1948" spans="1:21" x14ac:dyDescent="0.35">
      <c r="A1948" s="33">
        <v>806547</v>
      </c>
      <c r="B1948" s="33" t="s">
        <v>1710</v>
      </c>
      <c r="C1948" s="33">
        <v>1010745</v>
      </c>
      <c r="D1948" s="33" t="s">
        <v>1710</v>
      </c>
      <c r="E1948" s="33" t="s">
        <v>11194</v>
      </c>
      <c r="F1948" s="33" t="s">
        <v>3389</v>
      </c>
      <c r="G1948" s="33" t="s">
        <v>3488</v>
      </c>
      <c r="H1948" t="s">
        <v>11195</v>
      </c>
      <c r="I1948" s="2" t="s">
        <v>11196</v>
      </c>
      <c r="J1948" s="33" t="s">
        <v>11197</v>
      </c>
      <c r="K1948" s="33" t="s">
        <v>5831</v>
      </c>
      <c r="L1948" s="33" t="s">
        <v>5832</v>
      </c>
      <c r="M1948" s="33" t="s">
        <v>119</v>
      </c>
      <c r="N1948" s="33" t="s">
        <v>11198</v>
      </c>
      <c r="O1948" s="33" t="s">
        <v>5707</v>
      </c>
      <c r="P1948" s="33" t="s">
        <v>119</v>
      </c>
      <c r="Q1948" s="33" t="s">
        <v>8175</v>
      </c>
      <c r="R1948" s="33" t="s">
        <v>8098</v>
      </c>
      <c r="U1948" s="39" t="s">
        <v>3399</v>
      </c>
    </row>
    <row r="1949" spans="1:21" x14ac:dyDescent="0.35">
      <c r="A1949" s="33">
        <v>806548</v>
      </c>
      <c r="B1949" s="33" t="s">
        <v>2352</v>
      </c>
      <c r="C1949" s="33">
        <v>1106403</v>
      </c>
      <c r="D1949" s="33" t="s">
        <v>2352</v>
      </c>
      <c r="E1949" s="33" t="s">
        <v>11199</v>
      </c>
      <c r="F1949" s="33" t="s">
        <v>3389</v>
      </c>
      <c r="G1949" s="33" t="s">
        <v>3488</v>
      </c>
      <c r="H1949" t="s">
        <v>11200</v>
      </c>
      <c r="I1949" s="2">
        <v>211511942</v>
      </c>
      <c r="J1949" s="33" t="s">
        <v>11201</v>
      </c>
      <c r="K1949" s="33" t="s">
        <v>6688</v>
      </c>
      <c r="L1949" s="33" t="s">
        <v>3416</v>
      </c>
      <c r="M1949" s="33" t="s">
        <v>3416</v>
      </c>
      <c r="N1949" s="33" t="s">
        <v>11202</v>
      </c>
      <c r="O1949" s="33" t="s">
        <v>3386</v>
      </c>
      <c r="P1949" s="33" t="s">
        <v>497</v>
      </c>
      <c r="Q1949" s="33" t="s">
        <v>8175</v>
      </c>
      <c r="R1949" s="33"/>
      <c r="U1949" s="39" t="s">
        <v>3399</v>
      </c>
    </row>
    <row r="1950" spans="1:21" x14ac:dyDescent="0.35">
      <c r="A1950" s="33">
        <v>806549</v>
      </c>
      <c r="B1950" s="33" t="s">
        <v>2439</v>
      </c>
      <c r="C1950" s="33">
        <v>1312372</v>
      </c>
      <c r="D1950" s="33" t="s">
        <v>2439</v>
      </c>
      <c r="E1950" s="33" t="s">
        <v>11203</v>
      </c>
      <c r="F1950" s="33" t="s">
        <v>3389</v>
      </c>
      <c r="G1950" s="33" t="s">
        <v>3488</v>
      </c>
      <c r="H1950" t="s">
        <v>11204</v>
      </c>
      <c r="I1950" s="2">
        <v>932400301</v>
      </c>
      <c r="J1950" s="33" t="s">
        <v>11205</v>
      </c>
      <c r="K1950" s="33" t="s">
        <v>4304</v>
      </c>
      <c r="L1950" s="33" t="s">
        <v>131</v>
      </c>
      <c r="M1950" s="33" t="s">
        <v>131</v>
      </c>
      <c r="N1950" s="33" t="s">
        <v>11206</v>
      </c>
      <c r="O1950" s="33" t="s">
        <v>3377</v>
      </c>
      <c r="P1950" s="33" t="s">
        <v>131</v>
      </c>
      <c r="Q1950" s="33" t="s">
        <v>8175</v>
      </c>
      <c r="R1950" s="33" t="s">
        <v>8098</v>
      </c>
      <c r="U1950" s="39" t="s">
        <v>3399</v>
      </c>
    </row>
    <row r="1951" spans="1:21" x14ac:dyDescent="0.35">
      <c r="A1951" s="33">
        <v>806673</v>
      </c>
      <c r="B1951" s="33" t="s">
        <v>2139</v>
      </c>
      <c r="C1951" s="33">
        <v>1410904</v>
      </c>
      <c r="D1951" s="33" t="s">
        <v>2139</v>
      </c>
      <c r="E1951" s="33" t="s">
        <v>11207</v>
      </c>
      <c r="F1951" s="33" t="s">
        <v>3370</v>
      </c>
      <c r="G1951" s="33" t="s">
        <v>3488</v>
      </c>
      <c r="H1951" t="s">
        <v>11208</v>
      </c>
      <c r="I1951" s="2" t="s">
        <v>11209</v>
      </c>
      <c r="J1951" s="33" t="s">
        <v>11210</v>
      </c>
      <c r="K1951" s="33" t="s">
        <v>6873</v>
      </c>
      <c r="L1951" s="33" t="s">
        <v>6874</v>
      </c>
      <c r="M1951" s="33" t="s">
        <v>3405</v>
      </c>
      <c r="N1951" s="33" t="s">
        <v>11211</v>
      </c>
      <c r="O1951" s="33" t="s">
        <v>3386</v>
      </c>
      <c r="P1951" s="33" t="s">
        <v>467</v>
      </c>
      <c r="Q1951" s="33" t="s">
        <v>8175</v>
      </c>
      <c r="R1951" s="33" t="s">
        <v>3465</v>
      </c>
      <c r="T1951" s="2" t="s">
        <v>64</v>
      </c>
      <c r="U1951" s="39" t="s">
        <v>64</v>
      </c>
    </row>
    <row r="1952" spans="1:21" x14ac:dyDescent="0.35">
      <c r="A1952" s="33">
        <v>806674</v>
      </c>
      <c r="B1952" s="33" t="s">
        <v>1566</v>
      </c>
      <c r="C1952" s="33">
        <v>1601123</v>
      </c>
      <c r="D1952" s="33" t="s">
        <v>1566</v>
      </c>
      <c r="E1952" s="33" t="s">
        <v>11212</v>
      </c>
      <c r="F1952" s="33" t="s">
        <v>3389</v>
      </c>
      <c r="G1952" s="33" t="s">
        <v>3488</v>
      </c>
      <c r="H1952" t="s">
        <v>11213</v>
      </c>
      <c r="I1952" s="2">
        <v>965794545</v>
      </c>
      <c r="J1952" s="33" t="s">
        <v>11214</v>
      </c>
      <c r="K1952" s="33" t="s">
        <v>5417</v>
      </c>
      <c r="L1952" s="33" t="s">
        <v>5414</v>
      </c>
      <c r="M1952" s="33" t="s">
        <v>784</v>
      </c>
      <c r="N1952" s="33" t="s">
        <v>11215</v>
      </c>
      <c r="O1952" s="33" t="s">
        <v>3377</v>
      </c>
      <c r="P1952" s="33" t="s">
        <v>784</v>
      </c>
      <c r="Q1952" s="33" t="s">
        <v>8175</v>
      </c>
      <c r="R1952" s="33" t="s">
        <v>8098</v>
      </c>
      <c r="U1952" s="39" t="s">
        <v>3399</v>
      </c>
    </row>
    <row r="1953" spans="1:21" x14ac:dyDescent="0.35">
      <c r="A1953" s="33">
        <v>806675</v>
      </c>
      <c r="B1953" s="33" t="s">
        <v>1586</v>
      </c>
      <c r="C1953" s="33">
        <v>1604905</v>
      </c>
      <c r="D1953" s="33" t="s">
        <v>1586</v>
      </c>
      <c r="E1953" s="33" t="s">
        <v>11216</v>
      </c>
      <c r="F1953" s="33" t="s">
        <v>3389</v>
      </c>
      <c r="G1953" s="33" t="s">
        <v>3488</v>
      </c>
      <c r="H1953" t="s">
        <v>11217</v>
      </c>
      <c r="I1953" s="2">
        <v>939610410</v>
      </c>
      <c r="J1953" s="33" t="s">
        <v>3704</v>
      </c>
      <c r="K1953" s="33" t="s">
        <v>9917</v>
      </c>
      <c r="L1953" s="33" t="s">
        <v>5679</v>
      </c>
      <c r="M1953" s="33" t="s">
        <v>784</v>
      </c>
      <c r="N1953" s="33" t="s">
        <v>11218</v>
      </c>
      <c r="O1953" s="33" t="s">
        <v>3377</v>
      </c>
      <c r="P1953" s="33" t="s">
        <v>784</v>
      </c>
      <c r="Q1953" s="33" t="s">
        <v>8175</v>
      </c>
      <c r="R1953" s="33" t="s">
        <v>3897</v>
      </c>
      <c r="T1953" s="2" t="s">
        <v>64</v>
      </c>
      <c r="U1953" s="39" t="s">
        <v>64</v>
      </c>
    </row>
    <row r="1954" spans="1:21" x14ac:dyDescent="0.35">
      <c r="A1954" s="33">
        <v>806678</v>
      </c>
      <c r="B1954" s="33" t="s">
        <v>2146</v>
      </c>
      <c r="C1954" s="33">
        <v>1421831</v>
      </c>
      <c r="D1954" s="33" t="s">
        <v>2146</v>
      </c>
      <c r="E1954" s="33" t="s">
        <v>11219</v>
      </c>
      <c r="F1954" s="33" t="s">
        <v>3389</v>
      </c>
      <c r="G1954" s="33" t="s">
        <v>3488</v>
      </c>
      <c r="H1954" t="s">
        <v>11220</v>
      </c>
      <c r="I1954" s="2">
        <v>249538171</v>
      </c>
      <c r="J1954" s="33" t="s">
        <v>11221</v>
      </c>
      <c r="K1954" s="33" t="s">
        <v>8691</v>
      </c>
      <c r="L1954" s="33" t="s">
        <v>3404</v>
      </c>
      <c r="M1954" s="33" t="s">
        <v>3405</v>
      </c>
      <c r="N1954" s="33" t="s">
        <v>10388</v>
      </c>
      <c r="O1954" s="33" t="s">
        <v>3386</v>
      </c>
      <c r="P1954" s="33" t="s">
        <v>467</v>
      </c>
      <c r="Q1954" s="33" t="s">
        <v>8175</v>
      </c>
      <c r="R1954" s="33" t="s">
        <v>8098</v>
      </c>
      <c r="U1954" s="39" t="s">
        <v>3399</v>
      </c>
    </row>
    <row r="1955" spans="1:21" x14ac:dyDescent="0.35">
      <c r="A1955" s="33">
        <v>806679</v>
      </c>
      <c r="B1955" s="33" t="s">
        <v>1728</v>
      </c>
      <c r="C1955" s="33">
        <v>1824366</v>
      </c>
      <c r="D1955" s="33" t="s">
        <v>1728</v>
      </c>
      <c r="E1955" s="33" t="s">
        <v>11222</v>
      </c>
      <c r="F1955" s="33" t="s">
        <v>3389</v>
      </c>
      <c r="G1955" s="33" t="s">
        <v>3488</v>
      </c>
      <c r="I1955" s="2"/>
      <c r="J1955" s="33" t="s">
        <v>11223</v>
      </c>
      <c r="K1955" s="33" t="s">
        <v>5851</v>
      </c>
      <c r="L1955" s="33" t="s">
        <v>5852</v>
      </c>
      <c r="M1955" s="33" t="s">
        <v>120</v>
      </c>
      <c r="N1955" s="33" t="s">
        <v>11224</v>
      </c>
      <c r="O1955" s="33" t="s">
        <v>5707</v>
      </c>
      <c r="P1955" s="33" t="s">
        <v>120</v>
      </c>
      <c r="Q1955" s="33" t="s">
        <v>8175</v>
      </c>
      <c r="R1955" s="33" t="s">
        <v>8098</v>
      </c>
      <c r="U1955" s="39" t="s">
        <v>3399</v>
      </c>
    </row>
    <row r="1956" spans="1:21" x14ac:dyDescent="0.35">
      <c r="A1956" s="33">
        <v>806680</v>
      </c>
      <c r="B1956" s="33" t="s">
        <v>1727</v>
      </c>
      <c r="C1956" s="33">
        <v>1016742</v>
      </c>
      <c r="D1956" s="33" t="s">
        <v>1727</v>
      </c>
      <c r="E1956" s="33" t="s">
        <v>11225</v>
      </c>
      <c r="F1956" s="33" t="s">
        <v>3389</v>
      </c>
      <c r="G1956" s="33" t="s">
        <v>3488</v>
      </c>
      <c r="H1956" t="s">
        <v>11220</v>
      </c>
      <c r="I1956" s="2">
        <v>249538171</v>
      </c>
      <c r="J1956" s="33" t="s">
        <v>11226</v>
      </c>
      <c r="K1956" s="33" t="s">
        <v>5953</v>
      </c>
      <c r="L1956" s="33" t="s">
        <v>5954</v>
      </c>
      <c r="M1956" s="33" t="s">
        <v>119</v>
      </c>
      <c r="N1956" s="33" t="s">
        <v>11227</v>
      </c>
      <c r="O1956" s="33" t="s">
        <v>5707</v>
      </c>
      <c r="P1956" s="33" t="s">
        <v>119</v>
      </c>
      <c r="Q1956" s="33" t="s">
        <v>8175</v>
      </c>
      <c r="R1956" s="33" t="s">
        <v>8098</v>
      </c>
      <c r="U1956" s="39" t="s">
        <v>3399</v>
      </c>
    </row>
    <row r="1957" spans="1:21" x14ac:dyDescent="0.35">
      <c r="A1957" s="33">
        <v>806681</v>
      </c>
      <c r="B1957" s="33" t="s">
        <v>2330</v>
      </c>
      <c r="C1957" s="33">
        <v>312918</v>
      </c>
      <c r="D1957" s="33" t="s">
        <v>2330</v>
      </c>
      <c r="E1957" s="33" t="s">
        <v>11228</v>
      </c>
      <c r="F1957" s="33" t="s">
        <v>3389</v>
      </c>
      <c r="G1957" s="33" t="s">
        <v>3488</v>
      </c>
      <c r="H1957" t="s">
        <v>11229</v>
      </c>
      <c r="I1957" s="2">
        <v>252808830</v>
      </c>
      <c r="J1957" s="33" t="s">
        <v>11230</v>
      </c>
      <c r="K1957" s="33" t="s">
        <v>4420</v>
      </c>
      <c r="L1957" s="33" t="s">
        <v>4405</v>
      </c>
      <c r="M1957" s="33" t="s">
        <v>128</v>
      </c>
      <c r="N1957" s="33" t="s">
        <v>11231</v>
      </c>
      <c r="O1957" s="33" t="s">
        <v>3377</v>
      </c>
      <c r="P1957" s="33" t="s">
        <v>128</v>
      </c>
      <c r="Q1957" s="33" t="s">
        <v>8175</v>
      </c>
      <c r="R1957" s="33" t="s">
        <v>8098</v>
      </c>
      <c r="U1957" s="39" t="s">
        <v>3399</v>
      </c>
    </row>
    <row r="1958" spans="1:21" x14ac:dyDescent="0.35">
      <c r="A1958" s="33">
        <v>806682</v>
      </c>
      <c r="B1958" s="33" t="s">
        <v>2333</v>
      </c>
      <c r="C1958" s="33">
        <v>312846</v>
      </c>
      <c r="D1958" s="33" t="s">
        <v>2333</v>
      </c>
      <c r="E1958" s="33" t="s">
        <v>11232</v>
      </c>
      <c r="F1958" s="33" t="s">
        <v>3389</v>
      </c>
      <c r="G1958" s="33" t="s">
        <v>3488</v>
      </c>
      <c r="H1958" t="s">
        <v>11229</v>
      </c>
      <c r="I1958" s="2">
        <v>252808830</v>
      </c>
      <c r="J1958" s="33" t="s">
        <v>11233</v>
      </c>
      <c r="K1958" s="33" t="s">
        <v>11234</v>
      </c>
      <c r="L1958" s="33" t="s">
        <v>4405</v>
      </c>
      <c r="M1958" s="33" t="s">
        <v>128</v>
      </c>
      <c r="N1958" s="33" t="s">
        <v>11235</v>
      </c>
      <c r="O1958" s="33" t="s">
        <v>3377</v>
      </c>
      <c r="P1958" s="33" t="s">
        <v>128</v>
      </c>
      <c r="Q1958" s="33" t="s">
        <v>8175</v>
      </c>
      <c r="R1958" s="33" t="s">
        <v>8098</v>
      </c>
      <c r="U1958" s="39" t="s">
        <v>3399</v>
      </c>
    </row>
    <row r="1959" spans="1:21" x14ac:dyDescent="0.35">
      <c r="A1959" s="33">
        <v>806683</v>
      </c>
      <c r="B1959" s="33" t="s">
        <v>2152</v>
      </c>
      <c r="C1959" s="33">
        <v>1413577</v>
      </c>
      <c r="D1959" s="33" t="s">
        <v>2152</v>
      </c>
      <c r="E1959" s="33" t="s">
        <v>11236</v>
      </c>
      <c r="F1959" s="33" t="s">
        <v>3389</v>
      </c>
      <c r="G1959" s="33" t="s">
        <v>3488</v>
      </c>
      <c r="H1959" t="s">
        <v>11237</v>
      </c>
      <c r="I1959" s="2" t="s">
        <v>11238</v>
      </c>
      <c r="J1959" s="33" t="s">
        <v>11239</v>
      </c>
      <c r="K1959" s="33" t="s">
        <v>5947</v>
      </c>
      <c r="L1959" s="33" t="s">
        <v>5948</v>
      </c>
      <c r="M1959" s="33" t="s">
        <v>3405</v>
      </c>
      <c r="N1959" s="33" t="s">
        <v>11240</v>
      </c>
      <c r="O1959" s="33" t="s">
        <v>3386</v>
      </c>
      <c r="P1959" s="33" t="s">
        <v>467</v>
      </c>
      <c r="Q1959" s="33" t="s">
        <v>8175</v>
      </c>
      <c r="R1959" s="33" t="s">
        <v>8098</v>
      </c>
      <c r="U1959" s="39" t="s">
        <v>3399</v>
      </c>
    </row>
    <row r="1960" spans="1:21" x14ac:dyDescent="0.35">
      <c r="A1960" s="33">
        <v>806685</v>
      </c>
      <c r="B1960" s="33" t="s">
        <v>1606</v>
      </c>
      <c r="C1960" s="33">
        <v>1607116</v>
      </c>
      <c r="D1960" s="33" t="s">
        <v>1606</v>
      </c>
      <c r="E1960" s="33" t="s">
        <v>11241</v>
      </c>
      <c r="F1960" s="33" t="s">
        <v>3389</v>
      </c>
      <c r="G1960" s="33" t="s">
        <v>3488</v>
      </c>
      <c r="I1960" s="2"/>
      <c r="J1960" s="33" t="s">
        <v>11242</v>
      </c>
      <c r="K1960" s="33" t="s">
        <v>5454</v>
      </c>
      <c r="L1960" s="33" t="s">
        <v>5455</v>
      </c>
      <c r="M1960" s="33" t="s">
        <v>784</v>
      </c>
      <c r="N1960" s="33" t="s">
        <v>11243</v>
      </c>
      <c r="O1960" s="33" t="s">
        <v>3377</v>
      </c>
      <c r="P1960" s="33" t="s">
        <v>784</v>
      </c>
      <c r="Q1960" s="33" t="s">
        <v>8175</v>
      </c>
      <c r="R1960" s="33" t="s">
        <v>8098</v>
      </c>
      <c r="U1960" s="39" t="s">
        <v>3399</v>
      </c>
    </row>
    <row r="1961" spans="1:21" x14ac:dyDescent="0.35">
      <c r="A1961" s="33">
        <v>806688</v>
      </c>
      <c r="B1961" s="33" t="s">
        <v>1622</v>
      </c>
      <c r="C1961" s="33">
        <v>113905</v>
      </c>
      <c r="D1961" s="33" t="s">
        <v>1622</v>
      </c>
      <c r="E1961" s="33" t="s">
        <v>11244</v>
      </c>
      <c r="F1961" s="33" t="s">
        <v>3389</v>
      </c>
      <c r="G1961" s="33" t="s">
        <v>3488</v>
      </c>
      <c r="H1961" t="s">
        <v>11245</v>
      </c>
      <c r="I1961" s="2">
        <v>256039247</v>
      </c>
      <c r="J1961" s="33" t="s">
        <v>11246</v>
      </c>
      <c r="K1961" s="33" t="s">
        <v>4936</v>
      </c>
      <c r="L1961" s="33" t="s">
        <v>4747</v>
      </c>
      <c r="M1961" s="33" t="s">
        <v>115</v>
      </c>
      <c r="N1961" s="33" t="s">
        <v>11247</v>
      </c>
      <c r="O1961" s="33" t="s">
        <v>3377</v>
      </c>
      <c r="P1961" s="33" t="s">
        <v>700</v>
      </c>
      <c r="Q1961" s="33" t="s">
        <v>8175</v>
      </c>
      <c r="R1961" s="33" t="s">
        <v>8098</v>
      </c>
      <c r="U1961" s="39" t="s">
        <v>3399</v>
      </c>
    </row>
    <row r="1962" spans="1:21" x14ac:dyDescent="0.35">
      <c r="A1962" s="33">
        <v>806692</v>
      </c>
      <c r="B1962" s="33" t="s">
        <v>2336</v>
      </c>
      <c r="C1962" s="33">
        <v>312493</v>
      </c>
      <c r="D1962" s="33" t="s">
        <v>2336</v>
      </c>
      <c r="E1962" s="33" t="s">
        <v>11248</v>
      </c>
      <c r="F1962" s="33" t="s">
        <v>3389</v>
      </c>
      <c r="G1962" s="33" t="s">
        <v>3488</v>
      </c>
      <c r="H1962" t="s">
        <v>11249</v>
      </c>
      <c r="I1962" s="2">
        <v>962880506</v>
      </c>
      <c r="J1962" s="33" t="s">
        <v>11250</v>
      </c>
      <c r="K1962" s="33" t="s">
        <v>4420</v>
      </c>
      <c r="L1962" s="33" t="s">
        <v>4405</v>
      </c>
      <c r="M1962" s="33" t="s">
        <v>128</v>
      </c>
      <c r="N1962" s="33" t="s">
        <v>4423</v>
      </c>
      <c r="O1962" s="33" t="s">
        <v>3377</v>
      </c>
      <c r="P1962" s="33" t="s">
        <v>128</v>
      </c>
      <c r="Q1962" s="33" t="s">
        <v>8175</v>
      </c>
      <c r="R1962" s="33" t="s">
        <v>3418</v>
      </c>
      <c r="T1962" s="2" t="s">
        <v>64</v>
      </c>
      <c r="U1962" s="39" t="s">
        <v>64</v>
      </c>
    </row>
    <row r="1963" spans="1:21" x14ac:dyDescent="0.35">
      <c r="A1963" s="33">
        <v>806694</v>
      </c>
      <c r="B1963" s="33" t="s">
        <v>1397</v>
      </c>
      <c r="C1963" s="33">
        <v>1111764</v>
      </c>
      <c r="D1963" s="33" t="s">
        <v>1397</v>
      </c>
      <c r="E1963" s="33" t="s">
        <v>11251</v>
      </c>
      <c r="F1963" s="33" t="s">
        <v>3370</v>
      </c>
      <c r="G1963" s="33" t="s">
        <v>3488</v>
      </c>
      <c r="H1963" t="s">
        <v>11252</v>
      </c>
      <c r="I1963" s="2" t="s">
        <v>11253</v>
      </c>
      <c r="J1963" s="33" t="s">
        <v>11254</v>
      </c>
      <c r="K1963" s="33" t="s">
        <v>7369</v>
      </c>
      <c r="L1963" s="33" t="s">
        <v>127</v>
      </c>
      <c r="M1963" s="33" t="s">
        <v>3416</v>
      </c>
      <c r="N1963" s="33" t="s">
        <v>11255</v>
      </c>
      <c r="O1963" s="33" t="s">
        <v>3386</v>
      </c>
      <c r="P1963" s="33" t="s">
        <v>127</v>
      </c>
      <c r="Q1963" s="33" t="s">
        <v>8175</v>
      </c>
      <c r="R1963" s="33"/>
      <c r="U1963" s="39" t="s">
        <v>3399</v>
      </c>
    </row>
    <row r="1964" spans="1:21" x14ac:dyDescent="0.35">
      <c r="A1964" s="33">
        <v>806738</v>
      </c>
      <c r="B1964" s="33" t="s">
        <v>2106</v>
      </c>
      <c r="C1964" s="33">
        <v>1105556</v>
      </c>
      <c r="D1964" s="33" t="s">
        <v>2106</v>
      </c>
      <c r="E1964" s="33" t="s">
        <v>11256</v>
      </c>
      <c r="F1964" s="33" t="s">
        <v>3370</v>
      </c>
      <c r="G1964" s="33" t="s">
        <v>3488</v>
      </c>
      <c r="H1964" t="s">
        <v>11257</v>
      </c>
      <c r="I1964" s="2" t="s">
        <v>11258</v>
      </c>
      <c r="J1964" s="33" t="s">
        <v>11259</v>
      </c>
      <c r="K1964" s="33" t="s">
        <v>6961</v>
      </c>
      <c r="L1964" s="33" t="s">
        <v>6927</v>
      </c>
      <c r="M1964" s="33" t="s">
        <v>3416</v>
      </c>
      <c r="N1964" s="33" t="s">
        <v>10957</v>
      </c>
      <c r="O1964" s="33" t="s">
        <v>3386</v>
      </c>
      <c r="P1964" s="33" t="s">
        <v>438</v>
      </c>
      <c r="Q1964" s="33" t="s">
        <v>8175</v>
      </c>
      <c r="R1964" s="33"/>
      <c r="U1964" s="39" t="s">
        <v>3399</v>
      </c>
    </row>
    <row r="1965" spans="1:21" x14ac:dyDescent="0.35">
      <c r="A1965" s="33">
        <v>806745</v>
      </c>
      <c r="B1965" s="33" t="s">
        <v>2114</v>
      </c>
      <c r="C1965" s="33">
        <v>1110367</v>
      </c>
      <c r="D1965" s="33" t="s">
        <v>2114</v>
      </c>
      <c r="E1965" s="33" t="s">
        <v>11260</v>
      </c>
      <c r="F1965" s="33" t="s">
        <v>3370</v>
      </c>
      <c r="G1965" s="33" t="s">
        <v>3488</v>
      </c>
      <c r="H1965" t="s">
        <v>11261</v>
      </c>
      <c r="I1965" s="2">
        <v>214239680</v>
      </c>
      <c r="J1965" s="33" t="s">
        <v>11262</v>
      </c>
      <c r="K1965" s="33" t="s">
        <v>9868</v>
      </c>
      <c r="L1965" s="33" t="s">
        <v>3485</v>
      </c>
      <c r="M1965" s="33" t="s">
        <v>3416</v>
      </c>
      <c r="N1965" s="33" t="s">
        <v>9869</v>
      </c>
      <c r="O1965" s="33" t="s">
        <v>3386</v>
      </c>
      <c r="P1965" s="33" t="s">
        <v>438</v>
      </c>
      <c r="Q1965" s="33" t="s">
        <v>8175</v>
      </c>
      <c r="R1965" s="33" t="s">
        <v>8662</v>
      </c>
      <c r="U1965" s="39" t="s">
        <v>3399</v>
      </c>
    </row>
    <row r="1966" spans="1:21" x14ac:dyDescent="0.35">
      <c r="A1966" s="33">
        <v>806747</v>
      </c>
      <c r="B1966" s="33" t="s">
        <v>2354</v>
      </c>
      <c r="C1966" s="33">
        <v>1106589</v>
      </c>
      <c r="D1966" s="33" t="s">
        <v>2354</v>
      </c>
      <c r="E1966" s="33" t="s">
        <v>11263</v>
      </c>
      <c r="F1966" s="33" t="s">
        <v>3370</v>
      </c>
      <c r="G1966" s="33" t="s">
        <v>3488</v>
      </c>
      <c r="H1966" t="s">
        <v>11264</v>
      </c>
      <c r="I1966" s="2">
        <v>211161110</v>
      </c>
      <c r="J1966" s="33" t="s">
        <v>11265</v>
      </c>
      <c r="K1966" s="33" t="s">
        <v>6688</v>
      </c>
      <c r="L1966" s="33" t="s">
        <v>3416</v>
      </c>
      <c r="M1966" s="33" t="s">
        <v>3416</v>
      </c>
      <c r="N1966" s="33" t="s">
        <v>11266</v>
      </c>
      <c r="O1966" s="33" t="s">
        <v>3386</v>
      </c>
      <c r="P1966" s="33" t="s">
        <v>497</v>
      </c>
      <c r="Q1966" s="33" t="s">
        <v>8175</v>
      </c>
      <c r="R1966" s="33"/>
      <c r="U1966" s="39" t="s">
        <v>3399</v>
      </c>
    </row>
    <row r="1967" spans="1:21" x14ac:dyDescent="0.35">
      <c r="A1967" s="33">
        <v>806754</v>
      </c>
      <c r="B1967" s="33" t="s">
        <v>2122</v>
      </c>
      <c r="C1967" s="33">
        <v>1110479</v>
      </c>
      <c r="D1967" s="33" t="s">
        <v>2122</v>
      </c>
      <c r="E1967" s="33" t="s">
        <v>11267</v>
      </c>
      <c r="F1967" s="33" t="s">
        <v>3389</v>
      </c>
      <c r="G1967" s="33" t="s">
        <v>3488</v>
      </c>
      <c r="H1967" t="s">
        <v>11268</v>
      </c>
      <c r="I1967" s="2" t="s">
        <v>11269</v>
      </c>
      <c r="J1967" s="33" t="s">
        <v>11270</v>
      </c>
      <c r="K1967" s="33" t="s">
        <v>7466</v>
      </c>
      <c r="L1967" s="33" t="s">
        <v>3485</v>
      </c>
      <c r="M1967" s="33" t="s">
        <v>3416</v>
      </c>
      <c r="N1967" s="33" t="s">
        <v>11271</v>
      </c>
      <c r="O1967" s="33" t="s">
        <v>3386</v>
      </c>
      <c r="P1967" s="33" t="s">
        <v>438</v>
      </c>
      <c r="Q1967" s="33" t="s">
        <v>8175</v>
      </c>
      <c r="R1967" s="33" t="s">
        <v>11272</v>
      </c>
      <c r="T1967" s="2" t="s">
        <v>64</v>
      </c>
      <c r="U1967" s="39" t="s">
        <v>64</v>
      </c>
    </row>
    <row r="1968" spans="1:21" x14ac:dyDescent="0.35">
      <c r="A1968" s="33">
        <v>806756</v>
      </c>
      <c r="B1968" s="33" t="s">
        <v>2356</v>
      </c>
      <c r="C1968" s="33">
        <v>1106238</v>
      </c>
      <c r="D1968" s="33" t="s">
        <v>2356</v>
      </c>
      <c r="E1968" s="33" t="s">
        <v>11273</v>
      </c>
      <c r="F1968" s="33" t="s">
        <v>3389</v>
      </c>
      <c r="G1968" s="33" t="s">
        <v>3488</v>
      </c>
      <c r="H1968" t="s">
        <v>9183</v>
      </c>
      <c r="I1968" s="2">
        <v>211921864</v>
      </c>
      <c r="J1968" s="33" t="s">
        <v>11274</v>
      </c>
      <c r="K1968" s="33" t="s">
        <v>6688</v>
      </c>
      <c r="L1968" s="33" t="s">
        <v>3416</v>
      </c>
      <c r="M1968" s="33" t="s">
        <v>3416</v>
      </c>
      <c r="N1968" s="33" t="s">
        <v>11275</v>
      </c>
      <c r="O1968" s="33" t="s">
        <v>3386</v>
      </c>
      <c r="P1968" s="33" t="s">
        <v>497</v>
      </c>
      <c r="Q1968" s="33" t="s">
        <v>8175</v>
      </c>
      <c r="R1968" s="33" t="s">
        <v>8098</v>
      </c>
      <c r="U1968" s="39" t="s">
        <v>3399</v>
      </c>
    </row>
    <row r="1969" spans="1:21" x14ac:dyDescent="0.35">
      <c r="A1969" s="33">
        <v>806758</v>
      </c>
      <c r="B1969" s="33" t="s">
        <v>2358</v>
      </c>
      <c r="C1969" s="33">
        <v>1106348</v>
      </c>
      <c r="D1969" s="33" t="s">
        <v>2358</v>
      </c>
      <c r="E1969" s="33" t="s">
        <v>11276</v>
      </c>
      <c r="F1969" s="33" t="s">
        <v>3370</v>
      </c>
      <c r="G1969" s="33" t="s">
        <v>3488</v>
      </c>
      <c r="H1969" t="s">
        <v>11277</v>
      </c>
      <c r="I1969" s="2" t="s">
        <v>11278</v>
      </c>
      <c r="J1969" s="33" t="s">
        <v>11279</v>
      </c>
      <c r="K1969" s="33" t="s">
        <v>6688</v>
      </c>
      <c r="L1969" s="33" t="s">
        <v>3416</v>
      </c>
      <c r="M1969" s="33" t="s">
        <v>3416</v>
      </c>
      <c r="N1969" s="33" t="s">
        <v>11280</v>
      </c>
      <c r="O1969" s="33" t="s">
        <v>3386</v>
      </c>
      <c r="P1969" s="33" t="s">
        <v>497</v>
      </c>
      <c r="Q1969" s="33" t="s">
        <v>8175</v>
      </c>
      <c r="R1969" s="33" t="s">
        <v>8098</v>
      </c>
      <c r="U1969" s="39" t="s">
        <v>3399</v>
      </c>
    </row>
    <row r="1970" spans="1:21" x14ac:dyDescent="0.35">
      <c r="A1970" s="33">
        <v>806765</v>
      </c>
      <c r="B1970" s="33" t="s">
        <v>2112</v>
      </c>
      <c r="C1970" s="33">
        <v>811571</v>
      </c>
      <c r="D1970" s="33" t="s">
        <v>2112</v>
      </c>
      <c r="E1970" s="33" t="s">
        <v>11281</v>
      </c>
      <c r="F1970" s="33" t="s">
        <v>3370</v>
      </c>
      <c r="G1970" s="33" t="s">
        <v>3488</v>
      </c>
      <c r="H1970" t="s">
        <v>11132</v>
      </c>
      <c r="I1970" s="2">
        <v>289513294</v>
      </c>
      <c r="J1970" s="33" t="s">
        <v>11282</v>
      </c>
      <c r="K1970" s="33" t="s">
        <v>4092</v>
      </c>
      <c r="L1970" s="33" t="s">
        <v>4093</v>
      </c>
      <c r="M1970" s="33" t="s">
        <v>3904</v>
      </c>
      <c r="N1970" s="33" t="s">
        <v>11283</v>
      </c>
      <c r="O1970" s="33" t="s">
        <v>114</v>
      </c>
      <c r="P1970" s="33" t="s">
        <v>114</v>
      </c>
      <c r="Q1970" s="33" t="s">
        <v>8175</v>
      </c>
      <c r="R1970" s="33" t="s">
        <v>8098</v>
      </c>
      <c r="U1970" s="39" t="s">
        <v>3399</v>
      </c>
    </row>
    <row r="1971" spans="1:21" x14ac:dyDescent="0.35">
      <c r="A1971" s="33">
        <v>806767</v>
      </c>
      <c r="B1971" s="33" t="s">
        <v>2120</v>
      </c>
      <c r="C1971" s="33">
        <v>815558</v>
      </c>
      <c r="D1971" s="33" t="s">
        <v>2120</v>
      </c>
      <c r="E1971" s="33" t="s">
        <v>11284</v>
      </c>
      <c r="F1971" s="33" t="s">
        <v>3370</v>
      </c>
      <c r="G1971" s="33" t="s">
        <v>3488</v>
      </c>
      <c r="H1971" t="s">
        <v>11285</v>
      </c>
      <c r="I1971" s="2">
        <v>282098719</v>
      </c>
      <c r="J1971" s="33" t="s">
        <v>11286</v>
      </c>
      <c r="K1971" s="33" t="s">
        <v>4001</v>
      </c>
      <c r="L1971" s="33" t="s">
        <v>4002</v>
      </c>
      <c r="M1971" s="33" t="s">
        <v>3904</v>
      </c>
      <c r="N1971" s="33" t="s">
        <v>11287</v>
      </c>
      <c r="O1971" s="33" t="s">
        <v>114</v>
      </c>
      <c r="P1971" s="33" t="s">
        <v>114</v>
      </c>
      <c r="Q1971" s="33" t="s">
        <v>8175</v>
      </c>
      <c r="R1971" s="33" t="s">
        <v>11288</v>
      </c>
      <c r="U1971" s="39" t="s">
        <v>3399</v>
      </c>
    </row>
    <row r="1972" spans="1:21" x14ac:dyDescent="0.35">
      <c r="A1972" s="33">
        <v>806770</v>
      </c>
      <c r="B1972" s="33" t="s">
        <v>2440</v>
      </c>
      <c r="C1972" s="33">
        <v>1312516</v>
      </c>
      <c r="D1972" s="33" t="s">
        <v>2440</v>
      </c>
      <c r="E1972" s="33" t="s">
        <v>11289</v>
      </c>
      <c r="F1972" s="33" t="s">
        <v>3370</v>
      </c>
      <c r="G1972" s="33" t="s">
        <v>3488</v>
      </c>
      <c r="H1972" t="s">
        <v>11290</v>
      </c>
      <c r="I1972" s="2">
        <v>226169031</v>
      </c>
      <c r="J1972" s="33" t="s">
        <v>11291</v>
      </c>
      <c r="K1972" s="33" t="s">
        <v>4304</v>
      </c>
      <c r="L1972" s="33" t="s">
        <v>131</v>
      </c>
      <c r="M1972" s="33" t="s">
        <v>131</v>
      </c>
      <c r="N1972" s="33" t="s">
        <v>11292</v>
      </c>
      <c r="O1972" s="33" t="s">
        <v>3377</v>
      </c>
      <c r="P1972" s="33" t="s">
        <v>131</v>
      </c>
      <c r="Q1972" s="33" t="s">
        <v>8175</v>
      </c>
      <c r="R1972" s="33" t="s">
        <v>8098</v>
      </c>
      <c r="U1972" s="39" t="s">
        <v>3399</v>
      </c>
    </row>
    <row r="1973" spans="1:21" x14ac:dyDescent="0.35">
      <c r="A1973" s="33">
        <v>806773</v>
      </c>
      <c r="B1973" s="33" t="s">
        <v>2130</v>
      </c>
      <c r="C1973" s="33">
        <v>1105963</v>
      </c>
      <c r="D1973" s="33" t="s">
        <v>2130</v>
      </c>
      <c r="E1973" s="33" t="s">
        <v>11293</v>
      </c>
      <c r="F1973" s="33" t="s">
        <v>3370</v>
      </c>
      <c r="G1973" s="33" t="s">
        <v>3488</v>
      </c>
      <c r="I1973" s="2" t="s">
        <v>11294</v>
      </c>
      <c r="J1973" s="33" t="s">
        <v>11295</v>
      </c>
      <c r="K1973" s="33" t="s">
        <v>6961</v>
      </c>
      <c r="L1973" s="33" t="s">
        <v>6927</v>
      </c>
      <c r="M1973" s="33" t="s">
        <v>3416</v>
      </c>
      <c r="N1973" s="33" t="s">
        <v>11296</v>
      </c>
      <c r="O1973" s="33" t="s">
        <v>3386</v>
      </c>
      <c r="P1973" s="33" t="s">
        <v>438</v>
      </c>
      <c r="Q1973" s="33" t="s">
        <v>8175</v>
      </c>
      <c r="R1973" s="33" t="s">
        <v>3791</v>
      </c>
      <c r="T1973" s="2" t="s">
        <v>64</v>
      </c>
      <c r="U1973" s="39" t="s">
        <v>64</v>
      </c>
    </row>
    <row r="1974" spans="1:21" x14ac:dyDescent="0.35">
      <c r="A1974" s="33">
        <v>806775</v>
      </c>
      <c r="B1974" s="33" t="s">
        <v>2274</v>
      </c>
      <c r="C1974" s="33">
        <v>1504878</v>
      </c>
      <c r="D1974" s="33" t="s">
        <v>2274</v>
      </c>
      <c r="E1974" s="33" t="s">
        <v>11297</v>
      </c>
      <c r="F1974" s="33" t="s">
        <v>3389</v>
      </c>
      <c r="G1974" s="33" t="s">
        <v>3488</v>
      </c>
      <c r="I1974" s="2">
        <v>962610980</v>
      </c>
      <c r="J1974" s="33" t="s">
        <v>11298</v>
      </c>
      <c r="K1974" s="33" t="s">
        <v>3392</v>
      </c>
      <c r="L1974" s="33" t="s">
        <v>3393</v>
      </c>
      <c r="M1974" s="33" t="s">
        <v>3394</v>
      </c>
      <c r="N1974" s="33" t="s">
        <v>11299</v>
      </c>
      <c r="O1974" s="33" t="s">
        <v>3386</v>
      </c>
      <c r="P1974" s="33" t="s">
        <v>584</v>
      </c>
      <c r="Q1974" s="33" t="s">
        <v>8175</v>
      </c>
      <c r="R1974" s="33" t="s">
        <v>3387</v>
      </c>
      <c r="T1974" s="2" t="s">
        <v>64</v>
      </c>
      <c r="U1974" s="39" t="s">
        <v>64</v>
      </c>
    </row>
    <row r="1975" spans="1:21" x14ac:dyDescent="0.35">
      <c r="A1975" s="33">
        <v>806778</v>
      </c>
      <c r="B1975" s="33" t="s">
        <v>2138</v>
      </c>
      <c r="C1975" s="33">
        <v>1105878</v>
      </c>
      <c r="D1975" s="33" t="s">
        <v>2138</v>
      </c>
      <c r="E1975" s="33" t="s">
        <v>11300</v>
      </c>
      <c r="F1975" s="33" t="s">
        <v>3370</v>
      </c>
      <c r="G1975" s="33" t="s">
        <v>3488</v>
      </c>
      <c r="H1975" t="s">
        <v>11301</v>
      </c>
      <c r="I1975" s="2">
        <v>219235496</v>
      </c>
      <c r="J1975" s="33" t="s">
        <v>11302</v>
      </c>
      <c r="K1975" s="33" t="s">
        <v>6934</v>
      </c>
      <c r="L1975" s="33" t="s">
        <v>6927</v>
      </c>
      <c r="M1975" s="33" t="s">
        <v>3416</v>
      </c>
      <c r="N1975" s="33" t="s">
        <v>11303</v>
      </c>
      <c r="O1975" s="33" t="s">
        <v>3386</v>
      </c>
      <c r="P1975" s="33" t="s">
        <v>438</v>
      </c>
      <c r="Q1975" s="33" t="s">
        <v>8175</v>
      </c>
      <c r="R1975" s="33"/>
      <c r="U1975" s="39" t="s">
        <v>3399</v>
      </c>
    </row>
    <row r="1976" spans="1:21" x14ac:dyDescent="0.35">
      <c r="A1976" s="33">
        <v>806779</v>
      </c>
      <c r="B1976" s="33" t="s">
        <v>2339</v>
      </c>
      <c r="C1976" s="33">
        <v>308672</v>
      </c>
      <c r="D1976" s="33" t="s">
        <v>2339</v>
      </c>
      <c r="E1976" s="33" t="s">
        <v>11304</v>
      </c>
      <c r="F1976" s="33" t="s">
        <v>3370</v>
      </c>
      <c r="G1976" s="33" t="s">
        <v>3488</v>
      </c>
      <c r="H1976" t="s">
        <v>11305</v>
      </c>
      <c r="I1976" s="2">
        <v>253557082</v>
      </c>
      <c r="J1976" s="33" t="s">
        <v>11306</v>
      </c>
      <c r="K1976" s="33" t="s">
        <v>4353</v>
      </c>
      <c r="L1976" s="33" t="s">
        <v>4252</v>
      </c>
      <c r="M1976" s="33" t="s">
        <v>128</v>
      </c>
      <c r="N1976" s="33" t="s">
        <v>11307</v>
      </c>
      <c r="O1976" s="33" t="s">
        <v>3377</v>
      </c>
      <c r="P1976" s="33" t="s">
        <v>128</v>
      </c>
      <c r="Q1976" s="33" t="s">
        <v>8175</v>
      </c>
      <c r="R1976" s="33" t="s">
        <v>67</v>
      </c>
      <c r="U1976" s="39" t="s">
        <v>3399</v>
      </c>
    </row>
    <row r="1977" spans="1:21" x14ac:dyDescent="0.35">
      <c r="A1977" s="33">
        <v>806780</v>
      </c>
      <c r="B1977" s="33" t="s">
        <v>2360</v>
      </c>
      <c r="C1977" s="33">
        <v>1106591</v>
      </c>
      <c r="D1977" s="33" t="s">
        <v>2360</v>
      </c>
      <c r="E1977" s="33" t="s">
        <v>11308</v>
      </c>
      <c r="F1977" s="33" t="s">
        <v>3370</v>
      </c>
      <c r="G1977" s="33" t="s">
        <v>3488</v>
      </c>
      <c r="I1977" s="2"/>
      <c r="J1977" s="33" t="s">
        <v>11309</v>
      </c>
      <c r="K1977" s="33" t="s">
        <v>6688</v>
      </c>
      <c r="L1977" s="33" t="s">
        <v>3416</v>
      </c>
      <c r="M1977" s="33" t="s">
        <v>3416</v>
      </c>
      <c r="N1977" s="33" t="s">
        <v>11310</v>
      </c>
      <c r="O1977" s="33" t="s">
        <v>3386</v>
      </c>
      <c r="P1977" s="33" t="s">
        <v>497</v>
      </c>
      <c r="Q1977" s="33" t="s">
        <v>8175</v>
      </c>
      <c r="R1977" s="33" t="s">
        <v>67</v>
      </c>
      <c r="U1977" s="39" t="s">
        <v>3399</v>
      </c>
    </row>
    <row r="1978" spans="1:21" x14ac:dyDescent="0.35">
      <c r="A1978" s="33">
        <v>806786</v>
      </c>
      <c r="B1978" s="33" t="s">
        <v>1174</v>
      </c>
      <c r="C1978" s="33">
        <v>1215233</v>
      </c>
      <c r="D1978" s="33" t="s">
        <v>1174</v>
      </c>
      <c r="E1978" s="33" t="s">
        <v>11311</v>
      </c>
      <c r="F1978" s="33" t="s">
        <v>3389</v>
      </c>
      <c r="G1978" s="33" t="s">
        <v>3488</v>
      </c>
      <c r="H1978" t="s">
        <v>11312</v>
      </c>
      <c r="I1978" s="2">
        <v>268553054</v>
      </c>
      <c r="J1978" s="33" t="s">
        <v>3615</v>
      </c>
      <c r="K1978" s="33" t="s">
        <v>3727</v>
      </c>
      <c r="L1978" s="33" t="s">
        <v>3728</v>
      </c>
      <c r="M1978" s="33" t="s">
        <v>3520</v>
      </c>
      <c r="N1978" s="33" t="s">
        <v>3729</v>
      </c>
      <c r="O1978" s="33" t="s">
        <v>3495</v>
      </c>
      <c r="P1978" s="33" t="s">
        <v>166</v>
      </c>
      <c r="Q1978" s="33" t="s">
        <v>8175</v>
      </c>
      <c r="R1978" s="33" t="s">
        <v>8098</v>
      </c>
      <c r="U1978" s="39" t="s">
        <v>3399</v>
      </c>
    </row>
    <row r="1979" spans="1:21" x14ac:dyDescent="0.35">
      <c r="A1979" s="33">
        <v>806787</v>
      </c>
      <c r="B1979" s="33" t="s">
        <v>2362</v>
      </c>
      <c r="C1979" s="33">
        <v>1106508</v>
      </c>
      <c r="D1979" s="33" t="s">
        <v>2362</v>
      </c>
      <c r="E1979" s="33" t="s">
        <v>11313</v>
      </c>
      <c r="F1979" s="33" t="s">
        <v>3389</v>
      </c>
      <c r="G1979" s="33" t="s">
        <v>3488</v>
      </c>
      <c r="H1979" t="s">
        <v>11314</v>
      </c>
      <c r="I1979" s="2">
        <v>211583551</v>
      </c>
      <c r="J1979" s="33" t="s">
        <v>11315</v>
      </c>
      <c r="K1979" s="33" t="s">
        <v>6688</v>
      </c>
      <c r="L1979" s="33" t="s">
        <v>3416</v>
      </c>
      <c r="M1979" s="33" t="s">
        <v>3416</v>
      </c>
      <c r="N1979" s="33" t="s">
        <v>11316</v>
      </c>
      <c r="O1979" s="33" t="s">
        <v>3386</v>
      </c>
      <c r="P1979" s="33" t="s">
        <v>497</v>
      </c>
      <c r="Q1979" s="33" t="s">
        <v>8175</v>
      </c>
      <c r="R1979" s="33" t="s">
        <v>3387</v>
      </c>
      <c r="T1979" s="2" t="s">
        <v>64</v>
      </c>
      <c r="U1979" s="39" t="s">
        <v>64</v>
      </c>
    </row>
    <row r="1980" spans="1:21" x14ac:dyDescent="0.35">
      <c r="A1980" s="33">
        <v>806790</v>
      </c>
      <c r="B1980" s="33" t="s">
        <v>2364</v>
      </c>
      <c r="C1980" s="33">
        <v>1106986</v>
      </c>
      <c r="D1980" s="33" t="s">
        <v>2364</v>
      </c>
      <c r="E1980" s="33" t="s">
        <v>11317</v>
      </c>
      <c r="F1980" s="33" t="s">
        <v>3370</v>
      </c>
      <c r="G1980" s="33" t="s">
        <v>3488</v>
      </c>
      <c r="H1980" t="s">
        <v>11318</v>
      </c>
      <c r="I1980" s="2">
        <v>213812990</v>
      </c>
      <c r="J1980" s="33" t="s">
        <v>11319</v>
      </c>
      <c r="K1980" s="33" t="s">
        <v>6688</v>
      </c>
      <c r="L1980" s="33" t="s">
        <v>3416</v>
      </c>
      <c r="M1980" s="33" t="s">
        <v>3416</v>
      </c>
      <c r="N1980" s="33" t="s">
        <v>11320</v>
      </c>
      <c r="O1980" s="33" t="s">
        <v>3386</v>
      </c>
      <c r="P1980" s="33" t="s">
        <v>497</v>
      </c>
      <c r="Q1980" s="33" t="s">
        <v>8175</v>
      </c>
      <c r="R1980" s="33" t="s">
        <v>3456</v>
      </c>
      <c r="T1980" s="2" t="s">
        <v>64</v>
      </c>
      <c r="U1980" s="39" t="s">
        <v>64</v>
      </c>
    </row>
    <row r="1981" spans="1:21" x14ac:dyDescent="0.35">
      <c r="A1981" s="33">
        <v>806799</v>
      </c>
      <c r="B1981" s="33" t="s">
        <v>1625</v>
      </c>
      <c r="C1981" s="33">
        <v>1604916</v>
      </c>
      <c r="D1981" s="33" t="s">
        <v>1625</v>
      </c>
      <c r="E1981" s="33" t="s">
        <v>11321</v>
      </c>
      <c r="F1981" s="33" t="s">
        <v>3370</v>
      </c>
      <c r="G1981" s="33" t="s">
        <v>3488</v>
      </c>
      <c r="H1981" t="s">
        <v>11322</v>
      </c>
      <c r="I1981" s="2">
        <v>351258822313</v>
      </c>
      <c r="J1981" s="33" t="s">
        <v>11323</v>
      </c>
      <c r="K1981" s="33" t="s">
        <v>9917</v>
      </c>
      <c r="L1981" s="33" t="s">
        <v>5679</v>
      </c>
      <c r="M1981" s="33" t="s">
        <v>784</v>
      </c>
      <c r="N1981" s="33" t="s">
        <v>11324</v>
      </c>
      <c r="O1981" s="33" t="s">
        <v>3377</v>
      </c>
      <c r="P1981" s="33" t="s">
        <v>784</v>
      </c>
      <c r="Q1981" s="33" t="s">
        <v>8175</v>
      </c>
      <c r="R1981" s="33" t="s">
        <v>3465</v>
      </c>
      <c r="T1981" s="2" t="s">
        <v>64</v>
      </c>
      <c r="U1981" s="39" t="s">
        <v>64</v>
      </c>
    </row>
    <row r="1982" spans="1:21" x14ac:dyDescent="0.35">
      <c r="A1982" s="33">
        <v>806858</v>
      </c>
      <c r="B1982" s="33" t="s">
        <v>2441</v>
      </c>
      <c r="C1982" s="33">
        <v>1306445</v>
      </c>
      <c r="D1982" s="33" t="s">
        <v>2441</v>
      </c>
      <c r="E1982" s="33" t="s">
        <v>11325</v>
      </c>
      <c r="F1982" s="33" t="s">
        <v>3389</v>
      </c>
      <c r="G1982" s="33" t="s">
        <v>3488</v>
      </c>
      <c r="H1982" t="s">
        <v>11326</v>
      </c>
      <c r="I1982" s="2">
        <v>961372759</v>
      </c>
      <c r="J1982" s="33" t="s">
        <v>11327</v>
      </c>
      <c r="K1982" s="33" t="s">
        <v>5136</v>
      </c>
      <c r="L1982" s="33" t="s">
        <v>5137</v>
      </c>
      <c r="M1982" s="33" t="s">
        <v>131</v>
      </c>
      <c r="N1982" s="33" t="s">
        <v>11328</v>
      </c>
      <c r="O1982" s="33" t="s">
        <v>3377</v>
      </c>
      <c r="P1982" s="33" t="s">
        <v>131</v>
      </c>
      <c r="Q1982" s="33" t="s">
        <v>8175</v>
      </c>
      <c r="R1982" s="33" t="s">
        <v>8056</v>
      </c>
      <c r="U1982" s="39" t="s">
        <v>3399</v>
      </c>
    </row>
    <row r="1983" spans="1:21" x14ac:dyDescent="0.35">
      <c r="A1983" s="33">
        <v>806861</v>
      </c>
      <c r="B1983" s="33" t="s">
        <v>2342</v>
      </c>
      <c r="C1983" s="33">
        <v>314319</v>
      </c>
      <c r="D1983" s="33" t="s">
        <v>2342</v>
      </c>
      <c r="E1983" s="33" t="s">
        <v>11329</v>
      </c>
      <c r="F1983" s="33" t="s">
        <v>3370</v>
      </c>
      <c r="G1983" s="33" t="s">
        <v>3488</v>
      </c>
      <c r="H1983" t="s">
        <v>11330</v>
      </c>
      <c r="I1983" s="2">
        <v>253855189</v>
      </c>
      <c r="J1983" s="33" t="s">
        <v>11331</v>
      </c>
      <c r="K1983" s="33" t="s">
        <v>5012</v>
      </c>
      <c r="L1983" s="33" t="s">
        <v>3375</v>
      </c>
      <c r="M1983" s="33" t="s">
        <v>128</v>
      </c>
      <c r="N1983" s="33" t="s">
        <v>11332</v>
      </c>
      <c r="O1983" s="33" t="s">
        <v>3377</v>
      </c>
      <c r="P1983" s="33" t="s">
        <v>128</v>
      </c>
      <c r="Q1983" s="33" t="s">
        <v>8175</v>
      </c>
      <c r="R1983" s="33" t="s">
        <v>67</v>
      </c>
      <c r="U1983" s="39" t="s">
        <v>3399</v>
      </c>
    </row>
    <row r="1984" spans="1:21" x14ac:dyDescent="0.35">
      <c r="A1984" s="33">
        <v>806862</v>
      </c>
      <c r="B1984" s="33" t="s">
        <v>1432</v>
      </c>
      <c r="C1984" s="33">
        <v>502988</v>
      </c>
      <c r="D1984" s="33" t="s">
        <v>1432</v>
      </c>
      <c r="E1984" s="33" t="s">
        <v>11333</v>
      </c>
      <c r="F1984" s="33" t="s">
        <v>3370</v>
      </c>
      <c r="G1984" s="33" t="s">
        <v>3488</v>
      </c>
      <c r="H1984" t="s">
        <v>11334</v>
      </c>
      <c r="I1984" s="2">
        <v>272344405</v>
      </c>
      <c r="J1984" s="33" t="s">
        <v>11335</v>
      </c>
      <c r="K1984" s="33" t="s">
        <v>6125</v>
      </c>
      <c r="L1984" s="33" t="s">
        <v>297</v>
      </c>
      <c r="M1984" s="33" t="s">
        <v>297</v>
      </c>
      <c r="N1984" s="33" t="s">
        <v>8781</v>
      </c>
      <c r="O1984" s="33" t="s">
        <v>5707</v>
      </c>
      <c r="P1984" s="33" t="s">
        <v>297</v>
      </c>
      <c r="Q1984" s="33" t="s">
        <v>8175</v>
      </c>
      <c r="R1984" s="33" t="s">
        <v>67</v>
      </c>
      <c r="U1984" s="39" t="s">
        <v>3399</v>
      </c>
    </row>
    <row r="1985" spans="1:21" x14ac:dyDescent="0.35">
      <c r="A1985" s="33">
        <v>806863</v>
      </c>
      <c r="B1985" s="33" t="s">
        <v>2366</v>
      </c>
      <c r="C1985" s="33">
        <v>1106224</v>
      </c>
      <c r="D1985" s="33" t="s">
        <v>2366</v>
      </c>
      <c r="E1985" s="33" t="s">
        <v>11336</v>
      </c>
      <c r="F1985" s="33" t="s">
        <v>3389</v>
      </c>
      <c r="G1985" s="33" t="s">
        <v>3488</v>
      </c>
      <c r="H1985" t="s">
        <v>11337</v>
      </c>
      <c r="I1985" s="2">
        <v>218409025</v>
      </c>
      <c r="J1985" s="33" t="s">
        <v>11338</v>
      </c>
      <c r="K1985" s="33" t="s">
        <v>6688</v>
      </c>
      <c r="L1985" s="33" t="s">
        <v>3416</v>
      </c>
      <c r="M1985" s="33" t="s">
        <v>3416</v>
      </c>
      <c r="N1985" s="33" t="s">
        <v>10159</v>
      </c>
      <c r="O1985" s="33" t="s">
        <v>3386</v>
      </c>
      <c r="P1985" s="33" t="s">
        <v>497</v>
      </c>
      <c r="Q1985" s="33" t="s">
        <v>8175</v>
      </c>
      <c r="R1985" s="33" t="s">
        <v>3542</v>
      </c>
      <c r="T1985" s="2" t="s">
        <v>64</v>
      </c>
      <c r="U1985" s="39" t="s">
        <v>64</v>
      </c>
    </row>
    <row r="1986" spans="1:21" x14ac:dyDescent="0.35">
      <c r="A1986" s="33">
        <v>806867</v>
      </c>
      <c r="B1986" s="33" t="s">
        <v>2442</v>
      </c>
      <c r="C1986" s="33">
        <v>1316914</v>
      </c>
      <c r="D1986" s="33" t="s">
        <v>2442</v>
      </c>
      <c r="E1986" s="33" t="s">
        <v>11339</v>
      </c>
      <c r="F1986" s="33" t="s">
        <v>3370</v>
      </c>
      <c r="G1986" s="33" t="s">
        <v>3488</v>
      </c>
      <c r="H1986" t="s">
        <v>11340</v>
      </c>
      <c r="I1986" s="2" t="s">
        <v>11341</v>
      </c>
      <c r="J1986" s="33" t="s">
        <v>11342</v>
      </c>
      <c r="K1986" s="33" t="s">
        <v>5321</v>
      </c>
      <c r="L1986" s="33" t="s">
        <v>4310</v>
      </c>
      <c r="M1986" s="33" t="s">
        <v>131</v>
      </c>
      <c r="N1986" s="33" t="s">
        <v>11343</v>
      </c>
      <c r="O1986" s="33" t="s">
        <v>3377</v>
      </c>
      <c r="P1986" s="33" t="s">
        <v>131</v>
      </c>
      <c r="Q1986" s="33" t="s">
        <v>8175</v>
      </c>
      <c r="R1986" s="33" t="s">
        <v>8184</v>
      </c>
      <c r="U1986" s="39" t="s">
        <v>3399</v>
      </c>
    </row>
    <row r="1987" spans="1:21" x14ac:dyDescent="0.35">
      <c r="A1987" s="33">
        <v>806868</v>
      </c>
      <c r="B1987" s="33" t="s">
        <v>2443</v>
      </c>
      <c r="C1987" s="33">
        <v>1304406</v>
      </c>
      <c r="D1987" s="33" t="s">
        <v>2443</v>
      </c>
      <c r="E1987" s="33" t="s">
        <v>11344</v>
      </c>
      <c r="F1987" s="33" t="s">
        <v>3370</v>
      </c>
      <c r="G1987" s="33" t="s">
        <v>3488</v>
      </c>
      <c r="H1987" t="s">
        <v>11345</v>
      </c>
      <c r="I1987" s="2">
        <v>962919942</v>
      </c>
      <c r="J1987" s="33" t="s">
        <v>11346</v>
      </c>
      <c r="K1987" s="33" t="s">
        <v>5105</v>
      </c>
      <c r="L1987" s="33" t="s">
        <v>4169</v>
      </c>
      <c r="M1987" s="33" t="s">
        <v>131</v>
      </c>
      <c r="N1987" s="33" t="s">
        <v>11347</v>
      </c>
      <c r="O1987" s="33" t="s">
        <v>3377</v>
      </c>
      <c r="P1987" s="33" t="s">
        <v>131</v>
      </c>
      <c r="Q1987" s="33" t="s">
        <v>8175</v>
      </c>
      <c r="R1987" s="33" t="s">
        <v>8098</v>
      </c>
      <c r="U1987" s="39" t="s">
        <v>3399</v>
      </c>
    </row>
    <row r="1988" spans="1:21" x14ac:dyDescent="0.35">
      <c r="A1988" s="33">
        <v>806872</v>
      </c>
      <c r="B1988" s="33" t="s">
        <v>2278</v>
      </c>
      <c r="C1988" s="33">
        <v>1507690</v>
      </c>
      <c r="D1988" s="33" t="s">
        <v>2278</v>
      </c>
      <c r="E1988" s="33" t="s">
        <v>11348</v>
      </c>
      <c r="F1988" s="33" t="s">
        <v>3389</v>
      </c>
      <c r="G1988" s="33" t="s">
        <v>3488</v>
      </c>
      <c r="I1988" s="2"/>
      <c r="J1988" s="33" t="s">
        <v>11349</v>
      </c>
      <c r="K1988" s="33" t="s">
        <v>7396</v>
      </c>
      <c r="L1988" s="33" t="s">
        <v>6663</v>
      </c>
      <c r="M1988" s="33" t="s">
        <v>3394</v>
      </c>
      <c r="N1988" s="33" t="s">
        <v>11350</v>
      </c>
      <c r="O1988" s="33" t="s">
        <v>3386</v>
      </c>
      <c r="P1988" s="33" t="s">
        <v>584</v>
      </c>
      <c r="Q1988" s="33" t="s">
        <v>8175</v>
      </c>
      <c r="R1988" s="33" t="s">
        <v>3542</v>
      </c>
      <c r="T1988" s="2" t="s">
        <v>64</v>
      </c>
      <c r="U1988" s="39" t="s">
        <v>64</v>
      </c>
    </row>
    <row r="1989" spans="1:21" x14ac:dyDescent="0.35">
      <c r="A1989" s="33">
        <v>806878</v>
      </c>
      <c r="B1989" s="33" t="s">
        <v>2145</v>
      </c>
      <c r="C1989" s="33">
        <v>1105536</v>
      </c>
      <c r="D1989" s="33" t="s">
        <v>2145</v>
      </c>
      <c r="E1989" s="33" t="s">
        <v>11351</v>
      </c>
      <c r="F1989" s="33" t="s">
        <v>3389</v>
      </c>
      <c r="G1989" s="33" t="s">
        <v>3488</v>
      </c>
      <c r="H1989" t="s">
        <v>11352</v>
      </c>
      <c r="I1989" s="2">
        <v>214571027</v>
      </c>
      <c r="J1989" s="33" t="s">
        <v>11353</v>
      </c>
      <c r="K1989" s="33" t="s">
        <v>6945</v>
      </c>
      <c r="L1989" s="33" t="s">
        <v>6927</v>
      </c>
      <c r="M1989" s="33" t="s">
        <v>3416</v>
      </c>
      <c r="N1989" s="33" t="s">
        <v>11354</v>
      </c>
      <c r="O1989" s="33" t="s">
        <v>3386</v>
      </c>
      <c r="P1989" s="33" t="s">
        <v>438</v>
      </c>
      <c r="Q1989" s="33" t="s">
        <v>8175</v>
      </c>
      <c r="R1989" s="33" t="s">
        <v>3387</v>
      </c>
      <c r="T1989" s="2" t="s">
        <v>64</v>
      </c>
      <c r="U1989" s="39" t="s">
        <v>64</v>
      </c>
    </row>
    <row r="1990" spans="1:21" x14ac:dyDescent="0.35">
      <c r="A1990" s="33">
        <v>806886</v>
      </c>
      <c r="B1990" s="33" t="s">
        <v>1723</v>
      </c>
      <c r="C1990" s="33">
        <v>205670</v>
      </c>
      <c r="D1990" s="33" t="s">
        <v>1723</v>
      </c>
      <c r="E1990" s="33" t="s">
        <v>11355</v>
      </c>
      <c r="F1990" s="33" t="s">
        <v>3370</v>
      </c>
      <c r="G1990" s="33" t="s">
        <v>3488</v>
      </c>
      <c r="H1990" t="s">
        <v>11356</v>
      </c>
      <c r="I1990" s="2">
        <v>961217554</v>
      </c>
      <c r="J1990" s="33" t="s">
        <v>11357</v>
      </c>
      <c r="K1990" s="33" t="s">
        <v>3554</v>
      </c>
      <c r="L1990" s="33" t="s">
        <v>3493</v>
      </c>
      <c r="M1990" s="33" t="s">
        <v>3493</v>
      </c>
      <c r="N1990" s="33" t="s">
        <v>11358</v>
      </c>
      <c r="O1990" s="33" t="s">
        <v>3495</v>
      </c>
      <c r="P1990" s="33" t="s">
        <v>201</v>
      </c>
      <c r="Q1990" s="33" t="s">
        <v>8175</v>
      </c>
      <c r="R1990" s="33" t="s">
        <v>3542</v>
      </c>
      <c r="T1990" s="2" t="s">
        <v>64</v>
      </c>
      <c r="U1990" s="39" t="s">
        <v>64</v>
      </c>
    </row>
    <row r="1991" spans="1:21" x14ac:dyDescent="0.35">
      <c r="A1991" s="33">
        <v>806887</v>
      </c>
      <c r="B1991" s="33" t="s">
        <v>2128</v>
      </c>
      <c r="C1991" s="33">
        <v>814783</v>
      </c>
      <c r="D1991" s="33" t="s">
        <v>2128</v>
      </c>
      <c r="E1991" s="33" t="s">
        <v>11359</v>
      </c>
      <c r="F1991" s="33" t="s">
        <v>3370</v>
      </c>
      <c r="G1991" s="33" t="s">
        <v>3488</v>
      </c>
      <c r="H1991" t="s">
        <v>11360</v>
      </c>
      <c r="I1991" s="2">
        <v>281328677</v>
      </c>
      <c r="J1991" s="33" t="s">
        <v>11361</v>
      </c>
      <c r="K1991" s="33" t="s">
        <v>4007</v>
      </c>
      <c r="L1991" s="33" t="s">
        <v>4008</v>
      </c>
      <c r="M1991" s="33" t="s">
        <v>3904</v>
      </c>
      <c r="N1991" s="33" t="s">
        <v>11362</v>
      </c>
      <c r="O1991" s="33" t="s">
        <v>114</v>
      </c>
      <c r="P1991" s="33" t="s">
        <v>114</v>
      </c>
      <c r="Q1991" s="33" t="s">
        <v>8175</v>
      </c>
      <c r="R1991" s="33" t="s">
        <v>6299</v>
      </c>
      <c r="T1991" s="2" t="s">
        <v>64</v>
      </c>
      <c r="U1991" s="39" t="s">
        <v>64</v>
      </c>
    </row>
    <row r="1992" spans="1:21" x14ac:dyDescent="0.35">
      <c r="A1992" s="33">
        <v>806889</v>
      </c>
      <c r="B1992" s="33" t="s">
        <v>1420</v>
      </c>
      <c r="C1992" s="33">
        <v>1111829</v>
      </c>
      <c r="D1992" s="33" t="s">
        <v>1420</v>
      </c>
      <c r="E1992" s="33" t="s">
        <v>11363</v>
      </c>
      <c r="F1992" s="33" t="s">
        <v>3370</v>
      </c>
      <c r="G1992" s="33" t="s">
        <v>3488</v>
      </c>
      <c r="H1992" t="s">
        <v>11364</v>
      </c>
      <c r="I1992" s="2">
        <v>938222875</v>
      </c>
      <c r="J1992" s="33" t="s">
        <v>11365</v>
      </c>
      <c r="K1992" s="33" t="s">
        <v>7369</v>
      </c>
      <c r="L1992" s="33" t="s">
        <v>127</v>
      </c>
      <c r="M1992" s="33" t="s">
        <v>3416</v>
      </c>
      <c r="N1992" s="33" t="s">
        <v>11366</v>
      </c>
      <c r="O1992" s="33" t="s">
        <v>3386</v>
      </c>
      <c r="P1992" s="33" t="s">
        <v>127</v>
      </c>
      <c r="Q1992" s="33" t="s">
        <v>8175</v>
      </c>
      <c r="R1992" s="33"/>
      <c r="U1992" s="39" t="s">
        <v>3399</v>
      </c>
    </row>
    <row r="1993" spans="1:21" x14ac:dyDescent="0.35">
      <c r="A1993" s="33">
        <v>806892</v>
      </c>
      <c r="B1993" s="33" t="s">
        <v>2137</v>
      </c>
      <c r="C1993" s="33">
        <v>604952</v>
      </c>
      <c r="D1993" s="33" t="s">
        <v>2137</v>
      </c>
      <c r="E1993" s="33" t="s">
        <v>11367</v>
      </c>
      <c r="F1993" s="33" t="s">
        <v>3370</v>
      </c>
      <c r="G1993" s="33" t="s">
        <v>3488</v>
      </c>
      <c r="H1993" t="s">
        <v>11368</v>
      </c>
      <c r="I1993" s="2">
        <v>233428926</v>
      </c>
      <c r="J1993" s="33" t="s">
        <v>11369</v>
      </c>
      <c r="K1993" s="33" t="s">
        <v>6210</v>
      </c>
      <c r="L1993" s="33" t="s">
        <v>6211</v>
      </c>
      <c r="M1993" s="33" t="s">
        <v>117</v>
      </c>
      <c r="N1993" s="33" t="s">
        <v>11370</v>
      </c>
      <c r="O1993" s="33" t="s">
        <v>5707</v>
      </c>
      <c r="P1993" s="33" t="s">
        <v>117</v>
      </c>
      <c r="Q1993" s="33" t="s">
        <v>8175</v>
      </c>
      <c r="R1993" s="33" t="s">
        <v>67</v>
      </c>
      <c r="U1993" s="39" t="s">
        <v>3399</v>
      </c>
    </row>
    <row r="1994" spans="1:21" x14ac:dyDescent="0.35">
      <c r="A1994" s="33">
        <v>806897</v>
      </c>
      <c r="B1994" s="33" t="s">
        <v>2444</v>
      </c>
      <c r="C1994" s="33">
        <v>1304191</v>
      </c>
      <c r="D1994" s="33" t="s">
        <v>2444</v>
      </c>
      <c r="E1994" s="33" t="s">
        <v>11371</v>
      </c>
      <c r="F1994" s="33" t="s">
        <v>3389</v>
      </c>
      <c r="G1994" s="33" t="s">
        <v>3488</v>
      </c>
      <c r="H1994" t="s">
        <v>10382</v>
      </c>
      <c r="I1994" s="2">
        <v>224673838</v>
      </c>
      <c r="J1994" s="33" t="s">
        <v>11372</v>
      </c>
      <c r="K1994" s="33" t="s">
        <v>4172</v>
      </c>
      <c r="L1994" s="33" t="s">
        <v>4169</v>
      </c>
      <c r="M1994" s="33" t="s">
        <v>131</v>
      </c>
      <c r="N1994" s="33" t="s">
        <v>11373</v>
      </c>
      <c r="O1994" s="33" t="s">
        <v>3377</v>
      </c>
      <c r="P1994" s="33" t="s">
        <v>131</v>
      </c>
      <c r="Q1994" s="33" t="s">
        <v>8175</v>
      </c>
      <c r="R1994" s="33" t="s">
        <v>8056</v>
      </c>
      <c r="U1994" s="39" t="s">
        <v>3399</v>
      </c>
    </row>
    <row r="1995" spans="1:21" x14ac:dyDescent="0.35">
      <c r="A1995" s="33">
        <v>806908</v>
      </c>
      <c r="B1995" s="33" t="s">
        <v>1982</v>
      </c>
      <c r="C1995" s="33">
        <v>102877</v>
      </c>
      <c r="D1995" s="33" t="s">
        <v>1982</v>
      </c>
      <c r="E1995" s="33" t="s">
        <v>11374</v>
      </c>
      <c r="F1995" s="33" t="s">
        <v>3370</v>
      </c>
      <c r="G1995" s="33" t="s">
        <v>3488</v>
      </c>
      <c r="H1995" t="s">
        <v>11002</v>
      </c>
      <c r="I1995" s="2" t="s">
        <v>11375</v>
      </c>
      <c r="J1995" s="33" t="s">
        <v>11376</v>
      </c>
      <c r="K1995" s="33" t="s">
        <v>5721</v>
      </c>
      <c r="L1995" s="33" t="s">
        <v>5705</v>
      </c>
      <c r="M1995" s="33" t="s">
        <v>115</v>
      </c>
      <c r="N1995" s="33" t="s">
        <v>5722</v>
      </c>
      <c r="O1995" s="33" t="s">
        <v>5707</v>
      </c>
      <c r="P1995" s="33" t="s">
        <v>115</v>
      </c>
      <c r="Q1995" s="33" t="s">
        <v>8175</v>
      </c>
      <c r="R1995" s="33" t="s">
        <v>67</v>
      </c>
      <c r="U1995" s="39" t="s">
        <v>3399</v>
      </c>
    </row>
    <row r="1996" spans="1:21" x14ac:dyDescent="0.35">
      <c r="A1996" s="33">
        <v>806918</v>
      </c>
      <c r="B1996" s="33" t="s">
        <v>2445</v>
      </c>
      <c r="C1996" s="33">
        <v>1315405</v>
      </c>
      <c r="D1996" s="33" t="s">
        <v>2445</v>
      </c>
      <c r="E1996" s="33" t="s">
        <v>11377</v>
      </c>
      <c r="F1996" s="33" t="s">
        <v>3370</v>
      </c>
      <c r="G1996" s="33" t="s">
        <v>3488</v>
      </c>
      <c r="H1996" t="s">
        <v>11378</v>
      </c>
      <c r="I1996" s="2">
        <v>224114492</v>
      </c>
      <c r="J1996" s="33" t="s">
        <v>11379</v>
      </c>
      <c r="K1996" s="33" t="s">
        <v>5297</v>
      </c>
      <c r="L1996" s="33" t="s">
        <v>5287</v>
      </c>
      <c r="M1996" s="33" t="s">
        <v>131</v>
      </c>
      <c r="N1996" s="33" t="s">
        <v>11380</v>
      </c>
      <c r="O1996" s="33" t="s">
        <v>3377</v>
      </c>
      <c r="P1996" s="33" t="s">
        <v>131</v>
      </c>
      <c r="Q1996" s="33" t="s">
        <v>8175</v>
      </c>
      <c r="R1996" s="33" t="s">
        <v>8098</v>
      </c>
      <c r="U1996" s="39" t="s">
        <v>3399</v>
      </c>
    </row>
    <row r="1997" spans="1:21" x14ac:dyDescent="0.35">
      <c r="A1997" s="33">
        <v>806920</v>
      </c>
      <c r="B1997" s="33" t="s">
        <v>1741</v>
      </c>
      <c r="C1997" s="33">
        <v>1010926</v>
      </c>
      <c r="D1997" s="33" t="s">
        <v>1741</v>
      </c>
      <c r="E1997" s="33" t="s">
        <v>11381</v>
      </c>
      <c r="F1997" s="33" t="s">
        <v>3370</v>
      </c>
      <c r="G1997" s="33" t="s">
        <v>3488</v>
      </c>
      <c r="H1997" t="s">
        <v>11382</v>
      </c>
      <c r="I1997" s="2">
        <v>964387228</v>
      </c>
      <c r="J1997" s="33" t="s">
        <v>11383</v>
      </c>
      <c r="K1997" s="33" t="s">
        <v>5831</v>
      </c>
      <c r="L1997" s="33" t="s">
        <v>5832</v>
      </c>
      <c r="M1997" s="33" t="s">
        <v>119</v>
      </c>
      <c r="N1997" s="33" t="s">
        <v>11384</v>
      </c>
      <c r="O1997" s="33" t="s">
        <v>5707</v>
      </c>
      <c r="P1997" s="33" t="s">
        <v>119</v>
      </c>
      <c r="Q1997" s="33" t="s">
        <v>8175</v>
      </c>
      <c r="R1997" s="33" t="s">
        <v>6299</v>
      </c>
      <c r="T1997" s="2" t="s">
        <v>64</v>
      </c>
      <c r="U1997" s="39" t="s">
        <v>64</v>
      </c>
    </row>
    <row r="1998" spans="1:21" x14ac:dyDescent="0.35">
      <c r="A1998" s="33">
        <v>806921</v>
      </c>
      <c r="B1998" s="33" t="s">
        <v>1442</v>
      </c>
      <c r="C1998" s="33">
        <v>1111550</v>
      </c>
      <c r="D1998" s="33" t="s">
        <v>1442</v>
      </c>
      <c r="E1998" s="33" t="s">
        <v>11385</v>
      </c>
      <c r="F1998" s="33" t="s">
        <v>3370</v>
      </c>
      <c r="G1998" s="33" t="s">
        <v>3488</v>
      </c>
      <c r="H1998" t="s">
        <v>11386</v>
      </c>
      <c r="I1998" s="2" t="s">
        <v>11387</v>
      </c>
      <c r="J1998" s="33" t="s">
        <v>11388</v>
      </c>
      <c r="K1998" s="33" t="s">
        <v>7607</v>
      </c>
      <c r="L1998" s="33" t="s">
        <v>127</v>
      </c>
      <c r="M1998" s="33" t="s">
        <v>3416</v>
      </c>
      <c r="N1998" s="33" t="s">
        <v>11389</v>
      </c>
      <c r="O1998" s="33" t="s">
        <v>3386</v>
      </c>
      <c r="P1998" s="33" t="s">
        <v>127</v>
      </c>
      <c r="Q1998" s="33" t="s">
        <v>8175</v>
      </c>
      <c r="R1998" s="33" t="s">
        <v>8098</v>
      </c>
      <c r="U1998" s="39" t="s">
        <v>3399</v>
      </c>
    </row>
    <row r="1999" spans="1:21" x14ac:dyDescent="0.35">
      <c r="A1999" s="33">
        <v>806923</v>
      </c>
      <c r="B1999" s="33" t="s">
        <v>2136</v>
      </c>
      <c r="C1999" s="33">
        <v>816668</v>
      </c>
      <c r="D1999" s="33" t="s">
        <v>2136</v>
      </c>
      <c r="E1999" s="33" t="s">
        <v>11390</v>
      </c>
      <c r="F1999" s="33" t="s">
        <v>3370</v>
      </c>
      <c r="G1999" s="33" t="s">
        <v>3488</v>
      </c>
      <c r="H1999" t="s">
        <v>11391</v>
      </c>
      <c r="I1999" s="2">
        <v>919524019</v>
      </c>
      <c r="J1999" s="33" t="s">
        <v>11392</v>
      </c>
      <c r="K1999" s="33" t="s">
        <v>4029</v>
      </c>
      <c r="L1999" s="33" t="s">
        <v>4026</v>
      </c>
      <c r="M1999" s="33" t="s">
        <v>3904</v>
      </c>
      <c r="N1999" s="33" t="s">
        <v>11393</v>
      </c>
      <c r="O1999" s="33" t="s">
        <v>114</v>
      </c>
      <c r="P1999" s="33" t="s">
        <v>114</v>
      </c>
      <c r="Q1999" s="33" t="s">
        <v>8175</v>
      </c>
      <c r="R1999" s="33" t="s">
        <v>8098</v>
      </c>
      <c r="U1999" s="39" t="s">
        <v>3399</v>
      </c>
    </row>
    <row r="2000" spans="1:21" x14ac:dyDescent="0.35">
      <c r="A2000" s="33">
        <v>806926</v>
      </c>
      <c r="B2000" s="33" t="s">
        <v>1742</v>
      </c>
      <c r="C2000" s="33">
        <v>1823775</v>
      </c>
      <c r="D2000" s="33" t="s">
        <v>1742</v>
      </c>
      <c r="E2000" s="33" t="s">
        <v>11394</v>
      </c>
      <c r="F2000" s="33" t="s">
        <v>3370</v>
      </c>
      <c r="G2000" s="33" t="s">
        <v>3488</v>
      </c>
      <c r="H2000" t="s">
        <v>11395</v>
      </c>
      <c r="I2000" s="2">
        <v>935241125</v>
      </c>
      <c r="J2000" s="33" t="s">
        <v>11396</v>
      </c>
      <c r="K2000" s="33" t="s">
        <v>5923</v>
      </c>
      <c r="L2000" s="33" t="s">
        <v>120</v>
      </c>
      <c r="M2000" s="33" t="s">
        <v>120</v>
      </c>
      <c r="N2000" s="33" t="s">
        <v>10276</v>
      </c>
      <c r="O2000" s="33" t="s">
        <v>5707</v>
      </c>
      <c r="P2000" s="33" t="s">
        <v>120</v>
      </c>
      <c r="Q2000" s="33" t="s">
        <v>8175</v>
      </c>
      <c r="R2000" s="33" t="s">
        <v>8098</v>
      </c>
      <c r="U2000" s="39" t="s">
        <v>3399</v>
      </c>
    </row>
    <row r="2001" spans="1:21" x14ac:dyDescent="0.35">
      <c r="A2001" s="33">
        <v>806939</v>
      </c>
      <c r="B2001" s="33" t="s">
        <v>1645</v>
      </c>
      <c r="C2001" s="33">
        <v>1609787</v>
      </c>
      <c r="D2001" s="33" t="s">
        <v>1645</v>
      </c>
      <c r="E2001" s="33" t="s">
        <v>11397</v>
      </c>
      <c r="F2001" s="33" t="s">
        <v>3370</v>
      </c>
      <c r="G2001" s="33" t="s">
        <v>3488</v>
      </c>
      <c r="H2001" t="s">
        <v>11398</v>
      </c>
      <c r="I2001" s="2">
        <v>965837752</v>
      </c>
      <c r="J2001" s="33" t="s">
        <v>11399</v>
      </c>
      <c r="K2001" s="33" t="s">
        <v>4177</v>
      </c>
      <c r="L2001" s="33" t="s">
        <v>784</v>
      </c>
      <c r="M2001" s="33" t="s">
        <v>784</v>
      </c>
      <c r="N2001" s="33" t="s">
        <v>11400</v>
      </c>
      <c r="O2001" s="33" t="s">
        <v>3377</v>
      </c>
      <c r="P2001" s="33" t="s">
        <v>784</v>
      </c>
      <c r="Q2001" s="33" t="s">
        <v>8175</v>
      </c>
      <c r="R2001" s="33" t="s">
        <v>8098</v>
      </c>
      <c r="U2001" s="39" t="s">
        <v>3399</v>
      </c>
    </row>
    <row r="2002" spans="1:21" x14ac:dyDescent="0.35">
      <c r="A2002" s="33">
        <v>806945</v>
      </c>
      <c r="B2002" s="33" t="s">
        <v>2446</v>
      </c>
      <c r="C2002" s="33">
        <v>1317630</v>
      </c>
      <c r="D2002" s="33" t="s">
        <v>2446</v>
      </c>
      <c r="E2002" s="33" t="s">
        <v>11401</v>
      </c>
      <c r="F2002" s="33" t="s">
        <v>3370</v>
      </c>
      <c r="G2002" s="33" t="s">
        <v>3488</v>
      </c>
      <c r="H2002" t="s">
        <v>11402</v>
      </c>
      <c r="I2002" s="2">
        <v>227533164</v>
      </c>
      <c r="J2002" s="33" t="s">
        <v>11403</v>
      </c>
      <c r="K2002" s="33" t="s">
        <v>5330</v>
      </c>
      <c r="L2002" s="33" t="s">
        <v>4786</v>
      </c>
      <c r="M2002" s="33" t="s">
        <v>131</v>
      </c>
      <c r="N2002" s="33" t="s">
        <v>11404</v>
      </c>
      <c r="O2002" s="33" t="s">
        <v>3377</v>
      </c>
      <c r="P2002" s="33" t="s">
        <v>131</v>
      </c>
      <c r="Q2002" s="33" t="s">
        <v>8175</v>
      </c>
      <c r="R2002" s="33" t="s">
        <v>8098</v>
      </c>
      <c r="U2002" s="39" t="s">
        <v>3399</v>
      </c>
    </row>
    <row r="2003" spans="1:21" x14ac:dyDescent="0.35">
      <c r="A2003" s="33">
        <v>806947</v>
      </c>
      <c r="B2003" s="33" t="s">
        <v>1992</v>
      </c>
      <c r="C2003" s="33">
        <v>101157</v>
      </c>
      <c r="D2003" s="33" t="s">
        <v>1992</v>
      </c>
      <c r="E2003" s="33" t="s">
        <v>11405</v>
      </c>
      <c r="F2003" s="33" t="s">
        <v>3389</v>
      </c>
      <c r="G2003" s="33" t="s">
        <v>3488</v>
      </c>
      <c r="H2003" t="s">
        <v>11406</v>
      </c>
      <c r="I2003" s="2">
        <v>961724885</v>
      </c>
      <c r="J2003" s="33" t="s">
        <v>11407</v>
      </c>
      <c r="K2003" s="33" t="s">
        <v>10842</v>
      </c>
      <c r="L2003" s="33" t="s">
        <v>5738</v>
      </c>
      <c r="M2003" s="33" t="s">
        <v>115</v>
      </c>
      <c r="N2003" s="33" t="s">
        <v>10843</v>
      </c>
      <c r="O2003" s="33" t="s">
        <v>5707</v>
      </c>
      <c r="P2003" s="33" t="s">
        <v>115</v>
      </c>
      <c r="Q2003" s="33" t="s">
        <v>8175</v>
      </c>
      <c r="R2003" s="33" t="s">
        <v>67</v>
      </c>
      <c r="U2003" s="39" t="s">
        <v>3399</v>
      </c>
    </row>
    <row r="2004" spans="1:21" x14ac:dyDescent="0.35">
      <c r="A2004" s="33">
        <v>807412</v>
      </c>
      <c r="B2004" s="33" t="s">
        <v>1642</v>
      </c>
      <c r="C2004" s="33">
        <v>107000</v>
      </c>
      <c r="D2004" s="33" t="s">
        <v>1642</v>
      </c>
      <c r="E2004" s="33" t="s">
        <v>11408</v>
      </c>
      <c r="F2004" s="33" t="s">
        <v>3370</v>
      </c>
      <c r="G2004" s="33" t="s">
        <v>3488</v>
      </c>
      <c r="H2004" t="s">
        <v>11409</v>
      </c>
      <c r="I2004" s="2">
        <v>914173778</v>
      </c>
      <c r="J2004" s="33" t="s">
        <v>11410</v>
      </c>
      <c r="K2004" s="33" t="s">
        <v>4754</v>
      </c>
      <c r="L2004" s="33" t="s">
        <v>4755</v>
      </c>
      <c r="M2004" s="33" t="s">
        <v>115</v>
      </c>
      <c r="N2004" s="33" t="s">
        <v>11411</v>
      </c>
      <c r="O2004" s="33" t="s">
        <v>3377</v>
      </c>
      <c r="P2004" s="33" t="s">
        <v>700</v>
      </c>
      <c r="Q2004" s="33" t="s">
        <v>8175</v>
      </c>
      <c r="R2004" s="33" t="s">
        <v>8098</v>
      </c>
      <c r="U2004" s="39" t="s">
        <v>3399</v>
      </c>
    </row>
    <row r="2005" spans="1:21" x14ac:dyDescent="0.35">
      <c r="A2005" s="33">
        <v>807413</v>
      </c>
      <c r="B2005" s="33" t="s">
        <v>1720</v>
      </c>
      <c r="C2005" s="33">
        <v>1714793</v>
      </c>
      <c r="D2005" s="33" t="s">
        <v>1720</v>
      </c>
      <c r="E2005" s="33" t="s">
        <v>11412</v>
      </c>
      <c r="F2005" s="33" t="s">
        <v>3389</v>
      </c>
      <c r="G2005" s="33" t="s">
        <v>3488</v>
      </c>
      <c r="H2005" t="s">
        <v>11413</v>
      </c>
      <c r="I2005" s="2">
        <v>259309210</v>
      </c>
      <c r="J2005" s="33" t="s">
        <v>11414</v>
      </c>
      <c r="K2005" s="33" t="s">
        <v>5584</v>
      </c>
      <c r="L2005" s="33" t="s">
        <v>4231</v>
      </c>
      <c r="M2005" s="33" t="s">
        <v>4231</v>
      </c>
      <c r="N2005" s="33" t="s">
        <v>11415</v>
      </c>
      <c r="O2005" s="33" t="s">
        <v>3377</v>
      </c>
      <c r="P2005" s="33" t="s">
        <v>813</v>
      </c>
      <c r="Q2005" s="33" t="s">
        <v>3378</v>
      </c>
      <c r="R2005" s="33" t="s">
        <v>4578</v>
      </c>
      <c r="T2005" s="2" t="s">
        <v>64</v>
      </c>
      <c r="U2005" s="39" t="s">
        <v>64</v>
      </c>
    </row>
    <row r="2006" spans="1:21" x14ac:dyDescent="0.35">
      <c r="A2006" s="33">
        <v>807414</v>
      </c>
      <c r="B2006" s="33" t="s">
        <v>2151</v>
      </c>
      <c r="C2006" s="33">
        <v>1110838</v>
      </c>
      <c r="D2006" s="33" t="s">
        <v>2151</v>
      </c>
      <c r="E2006" s="33" t="s">
        <v>11416</v>
      </c>
      <c r="F2006" s="33" t="s">
        <v>3389</v>
      </c>
      <c r="G2006" s="33" t="s">
        <v>3488</v>
      </c>
      <c r="H2006" t="s">
        <v>10948</v>
      </c>
      <c r="I2006" s="2"/>
      <c r="J2006" s="33" t="s">
        <v>11417</v>
      </c>
      <c r="K2006" s="33" t="s">
        <v>9868</v>
      </c>
      <c r="L2006" s="33" t="s">
        <v>3485</v>
      </c>
      <c r="M2006" s="33" t="s">
        <v>3416</v>
      </c>
      <c r="N2006" s="33" t="s">
        <v>9869</v>
      </c>
      <c r="O2006" s="33" t="s">
        <v>3386</v>
      </c>
      <c r="P2006" s="33" t="s">
        <v>438</v>
      </c>
      <c r="Q2006" s="33" t="s">
        <v>8175</v>
      </c>
      <c r="R2006" s="33"/>
      <c r="U2006" s="39" t="s">
        <v>3399</v>
      </c>
    </row>
    <row r="2007" spans="1:21" x14ac:dyDescent="0.35">
      <c r="A2007" s="33">
        <v>807417</v>
      </c>
      <c r="B2007" s="33" t="s">
        <v>2447</v>
      </c>
      <c r="C2007" s="33">
        <v>1318768</v>
      </c>
      <c r="D2007" s="33" t="s">
        <v>2447</v>
      </c>
      <c r="E2007" s="33" t="s">
        <v>11418</v>
      </c>
      <c r="F2007" s="33" t="s">
        <v>3370</v>
      </c>
      <c r="G2007" s="33" t="s">
        <v>3488</v>
      </c>
      <c r="H2007" t="s">
        <v>11419</v>
      </c>
      <c r="I2007" s="2">
        <v>223771590</v>
      </c>
      <c r="J2007" s="33" t="s">
        <v>11420</v>
      </c>
      <c r="K2007" s="33" t="s">
        <v>5279</v>
      </c>
      <c r="L2007" s="33" t="s">
        <v>4689</v>
      </c>
      <c r="M2007" s="33" t="s">
        <v>131</v>
      </c>
      <c r="N2007" s="33" t="s">
        <v>11421</v>
      </c>
      <c r="O2007" s="33" t="s">
        <v>3377</v>
      </c>
      <c r="P2007" s="33" t="s">
        <v>131</v>
      </c>
      <c r="Q2007" s="33" t="s">
        <v>8175</v>
      </c>
      <c r="R2007" s="33" t="s">
        <v>8056</v>
      </c>
      <c r="U2007" s="39" t="s">
        <v>3399</v>
      </c>
    </row>
    <row r="2008" spans="1:21" x14ac:dyDescent="0.35">
      <c r="A2008" s="33">
        <v>807418</v>
      </c>
      <c r="B2008" s="33" t="s">
        <v>2001</v>
      </c>
      <c r="C2008" s="33">
        <v>1302835</v>
      </c>
      <c r="D2008" s="33" t="s">
        <v>2001</v>
      </c>
      <c r="E2008" s="33" t="s">
        <v>11422</v>
      </c>
      <c r="F2008" s="33" t="s">
        <v>3370</v>
      </c>
      <c r="G2008" s="33" t="s">
        <v>3488</v>
      </c>
      <c r="H2008" t="s">
        <v>11423</v>
      </c>
      <c r="I2008" s="2">
        <v>912326129</v>
      </c>
      <c r="J2008" s="33" t="s">
        <v>11424</v>
      </c>
      <c r="K2008" s="33" t="s">
        <v>4224</v>
      </c>
      <c r="L2008" s="33" t="s">
        <v>4214</v>
      </c>
      <c r="M2008" s="33" t="s">
        <v>131</v>
      </c>
      <c r="N2008" s="33" t="s">
        <v>4225</v>
      </c>
      <c r="O2008" s="33" t="s">
        <v>3377</v>
      </c>
      <c r="P2008" s="33" t="s">
        <v>132</v>
      </c>
      <c r="Q2008" s="33" t="s">
        <v>8175</v>
      </c>
      <c r="R2008" s="33" t="s">
        <v>8098</v>
      </c>
      <c r="U2008" s="39" t="s">
        <v>3399</v>
      </c>
    </row>
    <row r="2009" spans="1:21" x14ac:dyDescent="0.35">
      <c r="A2009" s="33">
        <v>807419</v>
      </c>
      <c r="B2009" s="33" t="s">
        <v>2448</v>
      </c>
      <c r="C2009" s="33">
        <v>1308453</v>
      </c>
      <c r="D2009" s="33" t="s">
        <v>2448</v>
      </c>
      <c r="E2009" s="33" t="s">
        <v>11425</v>
      </c>
      <c r="F2009" s="33" t="s">
        <v>3389</v>
      </c>
      <c r="G2009" s="33" t="s">
        <v>3488</v>
      </c>
      <c r="H2009" t="s">
        <v>11426</v>
      </c>
      <c r="I2009" s="2">
        <v>222063000</v>
      </c>
      <c r="J2009" s="33" t="s">
        <v>11427</v>
      </c>
      <c r="K2009" s="33" t="s">
        <v>4794</v>
      </c>
      <c r="L2009" s="33" t="s">
        <v>4299</v>
      </c>
      <c r="M2009" s="33" t="s">
        <v>131</v>
      </c>
      <c r="N2009" s="33" t="s">
        <v>10208</v>
      </c>
      <c r="O2009" s="33" t="s">
        <v>3377</v>
      </c>
      <c r="P2009" s="33" t="s">
        <v>131</v>
      </c>
      <c r="Q2009" s="33" t="s">
        <v>8175</v>
      </c>
      <c r="R2009" s="33" t="s">
        <v>67</v>
      </c>
      <c r="U2009" s="39" t="s">
        <v>3399</v>
      </c>
    </row>
    <row r="2010" spans="1:21" x14ac:dyDescent="0.35">
      <c r="A2010" s="33">
        <v>807420</v>
      </c>
      <c r="B2010" s="33" t="s">
        <v>975</v>
      </c>
      <c r="C2010" s="33">
        <v>405863</v>
      </c>
      <c r="D2010" s="33" t="s">
        <v>975</v>
      </c>
      <c r="E2010" s="33" t="s">
        <v>11428</v>
      </c>
      <c r="F2010" s="33" t="s">
        <v>3370</v>
      </c>
      <c r="G2010" s="33" t="s">
        <v>3488</v>
      </c>
      <c r="H2010" t="s">
        <v>11429</v>
      </c>
      <c r="I2010" s="2">
        <v>914983997</v>
      </c>
      <c r="J2010" s="33" t="s">
        <v>11430</v>
      </c>
      <c r="K2010" s="33" t="s">
        <v>4358</v>
      </c>
      <c r="L2010" s="33" t="s">
        <v>4359</v>
      </c>
      <c r="M2010" s="33" t="s">
        <v>4317</v>
      </c>
      <c r="N2010" s="33" t="s">
        <v>11431</v>
      </c>
      <c r="O2010" s="33" t="s">
        <v>3377</v>
      </c>
      <c r="P2010" s="33" t="s">
        <v>671</v>
      </c>
      <c r="Q2010" s="33" t="s">
        <v>8175</v>
      </c>
      <c r="R2010" s="33" t="s">
        <v>8098</v>
      </c>
      <c r="U2010" s="39" t="s">
        <v>3399</v>
      </c>
    </row>
    <row r="2011" spans="1:21" x14ac:dyDescent="0.35">
      <c r="A2011" s="33">
        <v>807421</v>
      </c>
      <c r="B2011" s="33" t="s">
        <v>1001</v>
      </c>
      <c r="C2011" s="33">
        <v>405598</v>
      </c>
      <c r="D2011" s="33" t="s">
        <v>1001</v>
      </c>
      <c r="E2011" s="33" t="s">
        <v>11432</v>
      </c>
      <c r="F2011" s="33" t="s">
        <v>3370</v>
      </c>
      <c r="G2011" s="33" t="s">
        <v>3488</v>
      </c>
      <c r="H2011" t="s">
        <v>11429</v>
      </c>
      <c r="I2011" s="2" t="s">
        <v>11433</v>
      </c>
      <c r="J2011" s="33" t="s">
        <v>5815</v>
      </c>
      <c r="K2011" s="33" t="s">
        <v>4358</v>
      </c>
      <c r="L2011" s="33" t="s">
        <v>4359</v>
      </c>
      <c r="M2011" s="33" t="s">
        <v>4317</v>
      </c>
      <c r="N2011" s="33" t="s">
        <v>4360</v>
      </c>
      <c r="O2011" s="33" t="s">
        <v>3377</v>
      </c>
      <c r="P2011" s="33" t="s">
        <v>671</v>
      </c>
      <c r="Q2011" s="33" t="s">
        <v>8175</v>
      </c>
      <c r="R2011" s="33" t="s">
        <v>8098</v>
      </c>
      <c r="U2011" s="39" t="s">
        <v>3399</v>
      </c>
    </row>
    <row r="2012" spans="1:21" x14ac:dyDescent="0.35">
      <c r="A2012" s="33">
        <v>807422</v>
      </c>
      <c r="B2012" s="33" t="s">
        <v>2368</v>
      </c>
      <c r="C2012" s="33">
        <v>1106166</v>
      </c>
      <c r="D2012" s="33" t="s">
        <v>2368</v>
      </c>
      <c r="E2012" s="33" t="s">
        <v>11434</v>
      </c>
      <c r="F2012" s="33" t="s">
        <v>3389</v>
      </c>
      <c r="G2012" s="33" t="s">
        <v>3488</v>
      </c>
      <c r="H2012" t="s">
        <v>11435</v>
      </c>
      <c r="I2012" s="2" t="s">
        <v>11436</v>
      </c>
      <c r="J2012" s="33" t="s">
        <v>11437</v>
      </c>
      <c r="K2012" s="33" t="s">
        <v>6688</v>
      </c>
      <c r="L2012" s="33" t="s">
        <v>3416</v>
      </c>
      <c r="M2012" s="33" t="s">
        <v>3416</v>
      </c>
      <c r="N2012" s="33" t="s">
        <v>7962</v>
      </c>
      <c r="O2012" s="33" t="s">
        <v>3386</v>
      </c>
      <c r="P2012" s="33" t="s">
        <v>497</v>
      </c>
      <c r="Q2012" s="33" t="s">
        <v>8175</v>
      </c>
      <c r="R2012" s="33" t="s">
        <v>67</v>
      </c>
      <c r="U2012" s="39" t="s">
        <v>3399</v>
      </c>
    </row>
    <row r="2013" spans="1:21" x14ac:dyDescent="0.35">
      <c r="A2013" s="33">
        <v>807423</v>
      </c>
      <c r="B2013" s="33" t="s">
        <v>1664</v>
      </c>
      <c r="C2013" s="33">
        <v>16010381</v>
      </c>
      <c r="D2013" s="33" t="s">
        <v>1664</v>
      </c>
      <c r="E2013" s="33" t="s">
        <v>11438</v>
      </c>
      <c r="F2013" s="33" t="s">
        <v>3370</v>
      </c>
      <c r="G2013" s="33" t="s">
        <v>3488</v>
      </c>
      <c r="H2013" t="s">
        <v>11439</v>
      </c>
      <c r="I2013" s="2">
        <v>253322791</v>
      </c>
      <c r="J2013" s="33" t="s">
        <v>11440</v>
      </c>
      <c r="K2013" s="33" t="s">
        <v>5446</v>
      </c>
      <c r="L2013" s="33" t="s">
        <v>5447</v>
      </c>
      <c r="M2013" s="33" t="s">
        <v>784</v>
      </c>
      <c r="N2013" s="33" t="s">
        <v>11441</v>
      </c>
      <c r="O2013" s="33" t="s">
        <v>3377</v>
      </c>
      <c r="P2013" s="33" t="s">
        <v>784</v>
      </c>
      <c r="Q2013" s="33" t="s">
        <v>8175</v>
      </c>
      <c r="R2013" s="33" t="s">
        <v>4333</v>
      </c>
      <c r="T2013" s="2" t="s">
        <v>64</v>
      </c>
      <c r="U2013" s="39" t="s">
        <v>64</v>
      </c>
    </row>
    <row r="2014" spans="1:21" x14ac:dyDescent="0.35">
      <c r="A2014" s="33">
        <v>807425</v>
      </c>
      <c r="B2014" s="33" t="s">
        <v>2449</v>
      </c>
      <c r="C2014" s="33">
        <v>1308841</v>
      </c>
      <c r="D2014" s="33" t="s">
        <v>2449</v>
      </c>
      <c r="E2014" s="33" t="s">
        <v>11442</v>
      </c>
      <c r="F2014" s="33" t="s">
        <v>3370</v>
      </c>
      <c r="G2014" s="33" t="s">
        <v>3488</v>
      </c>
      <c r="H2014" t="s">
        <v>11443</v>
      </c>
      <c r="I2014" s="2"/>
      <c r="J2014" s="33" t="s">
        <v>11444</v>
      </c>
      <c r="K2014" s="33" t="s">
        <v>5165</v>
      </c>
      <c r="L2014" s="33" t="s">
        <v>4299</v>
      </c>
      <c r="M2014" s="33" t="s">
        <v>131</v>
      </c>
      <c r="N2014" s="33" t="s">
        <v>11445</v>
      </c>
      <c r="O2014" s="33" t="s">
        <v>3377</v>
      </c>
      <c r="P2014" s="33" t="s">
        <v>131</v>
      </c>
      <c r="Q2014" s="33" t="s">
        <v>8175</v>
      </c>
      <c r="R2014" s="33" t="s">
        <v>3461</v>
      </c>
      <c r="U2014" s="39" t="s">
        <v>3399</v>
      </c>
    </row>
    <row r="2015" spans="1:21" x14ac:dyDescent="0.35">
      <c r="A2015" s="33">
        <v>807427</v>
      </c>
      <c r="B2015" s="33" t="s">
        <v>1755</v>
      </c>
      <c r="C2015" s="33">
        <v>1015815</v>
      </c>
      <c r="D2015" s="33" t="s">
        <v>1755</v>
      </c>
      <c r="E2015" s="33" t="s">
        <v>11446</v>
      </c>
      <c r="F2015" s="33" t="s">
        <v>3370</v>
      </c>
      <c r="G2015" s="33" t="s">
        <v>3488</v>
      </c>
      <c r="H2015" t="s">
        <v>11447</v>
      </c>
      <c r="I2015" s="2">
        <v>916666242</v>
      </c>
      <c r="J2015" s="33" t="s">
        <v>11448</v>
      </c>
      <c r="K2015" s="33" t="s">
        <v>6383</v>
      </c>
      <c r="L2015" s="33" t="s">
        <v>5839</v>
      </c>
      <c r="M2015" s="33" t="s">
        <v>119</v>
      </c>
      <c r="N2015" s="33" t="s">
        <v>11449</v>
      </c>
      <c r="O2015" s="33" t="s">
        <v>5707</v>
      </c>
      <c r="P2015" s="33" t="s">
        <v>119</v>
      </c>
      <c r="Q2015" s="33" t="s">
        <v>8175</v>
      </c>
      <c r="R2015" s="33" t="s">
        <v>8098</v>
      </c>
      <c r="U2015" s="39" t="s">
        <v>3399</v>
      </c>
    </row>
    <row r="2016" spans="1:21" x14ac:dyDescent="0.35">
      <c r="A2016" s="33">
        <v>807428</v>
      </c>
      <c r="B2016" s="33" t="s">
        <v>2004</v>
      </c>
      <c r="C2016" s="33">
        <v>111996</v>
      </c>
      <c r="D2016" s="33" t="s">
        <v>2004</v>
      </c>
      <c r="E2016" s="33" t="s">
        <v>11450</v>
      </c>
      <c r="F2016" s="33" t="s">
        <v>3370</v>
      </c>
      <c r="G2016" s="33" t="s">
        <v>3488</v>
      </c>
      <c r="H2016" t="s">
        <v>11451</v>
      </c>
      <c r="I2016" s="2">
        <v>928154208</v>
      </c>
      <c r="J2016" s="33" t="s">
        <v>11452</v>
      </c>
      <c r="K2016" s="33" t="s">
        <v>6081</v>
      </c>
      <c r="L2016" s="33" t="s">
        <v>6078</v>
      </c>
      <c r="M2016" s="33" t="s">
        <v>115</v>
      </c>
      <c r="N2016" s="33" t="s">
        <v>10232</v>
      </c>
      <c r="O2016" s="33" t="s">
        <v>5707</v>
      </c>
      <c r="P2016" s="33" t="s">
        <v>115</v>
      </c>
      <c r="Q2016" s="33" t="s">
        <v>8175</v>
      </c>
      <c r="R2016" s="33" t="s">
        <v>8098</v>
      </c>
      <c r="U2016" s="39" t="s">
        <v>3399</v>
      </c>
    </row>
    <row r="2017" spans="1:21" x14ac:dyDescent="0.35">
      <c r="A2017" s="33">
        <v>807429</v>
      </c>
      <c r="B2017" s="33" t="s">
        <v>2144</v>
      </c>
      <c r="C2017" s="33">
        <v>601813</v>
      </c>
      <c r="D2017" s="33" t="s">
        <v>2144</v>
      </c>
      <c r="E2017" s="33" t="s">
        <v>11453</v>
      </c>
      <c r="F2017" s="33" t="s">
        <v>3370</v>
      </c>
      <c r="G2017" s="33" t="s">
        <v>3488</v>
      </c>
      <c r="H2017" t="s">
        <v>11454</v>
      </c>
      <c r="I2017" s="2">
        <v>918025345</v>
      </c>
      <c r="J2017" s="33" t="s">
        <v>11455</v>
      </c>
      <c r="K2017" s="33" t="s">
        <v>6180</v>
      </c>
      <c r="L2017" s="33" t="s">
        <v>6177</v>
      </c>
      <c r="M2017" s="33" t="s">
        <v>117</v>
      </c>
      <c r="N2017" s="33" t="s">
        <v>11456</v>
      </c>
      <c r="O2017" s="33" t="s">
        <v>5707</v>
      </c>
      <c r="P2017" s="33" t="s">
        <v>117</v>
      </c>
      <c r="Q2017" s="33" t="s">
        <v>8175</v>
      </c>
      <c r="R2017" s="33" t="s">
        <v>8098</v>
      </c>
      <c r="U2017" s="39" t="s">
        <v>3399</v>
      </c>
    </row>
    <row r="2018" spans="1:21" x14ac:dyDescent="0.35">
      <c r="A2018" s="33">
        <v>807430</v>
      </c>
      <c r="B2018" s="33" t="s">
        <v>2013</v>
      </c>
      <c r="C2018" s="33">
        <v>1309256</v>
      </c>
      <c r="D2018" s="33" t="s">
        <v>2013</v>
      </c>
      <c r="E2018" s="33" t="s">
        <v>11457</v>
      </c>
      <c r="F2018" s="33" t="s">
        <v>3389</v>
      </c>
      <c r="G2018" s="33" t="s">
        <v>3488</v>
      </c>
      <c r="I2018" s="2"/>
      <c r="J2018" s="33" t="s">
        <v>11458</v>
      </c>
      <c r="K2018" s="33" t="s">
        <v>4478</v>
      </c>
      <c r="L2018" s="33" t="s">
        <v>4479</v>
      </c>
      <c r="M2018" s="33" t="s">
        <v>131</v>
      </c>
      <c r="N2018" s="33" t="s">
        <v>8030</v>
      </c>
      <c r="O2018" s="33" t="s">
        <v>3377</v>
      </c>
      <c r="P2018" s="33" t="s">
        <v>132</v>
      </c>
      <c r="Q2018" s="33" t="s">
        <v>8175</v>
      </c>
      <c r="R2018" s="33" t="s">
        <v>4333</v>
      </c>
      <c r="T2018" s="2" t="s">
        <v>64</v>
      </c>
      <c r="U2018" s="39" t="s">
        <v>64</v>
      </c>
    </row>
    <row r="2019" spans="1:21" x14ac:dyDescent="0.35">
      <c r="A2019" s="33">
        <v>807431</v>
      </c>
      <c r="B2019" s="33" t="s">
        <v>2019</v>
      </c>
      <c r="C2019" s="33">
        <v>1014376</v>
      </c>
      <c r="D2019" s="33" t="s">
        <v>2019</v>
      </c>
      <c r="E2019" s="33" t="s">
        <v>11459</v>
      </c>
      <c r="F2019" s="33" t="s">
        <v>3370</v>
      </c>
      <c r="G2019" s="33" t="s">
        <v>3488</v>
      </c>
      <c r="H2019" t="s">
        <v>11062</v>
      </c>
      <c r="I2019" s="2">
        <v>262096516</v>
      </c>
      <c r="J2019" s="33" t="s">
        <v>11063</v>
      </c>
      <c r="K2019" s="33" t="s">
        <v>3383</v>
      </c>
      <c r="L2019" s="33" t="s">
        <v>3384</v>
      </c>
      <c r="M2019" s="33" t="s">
        <v>119</v>
      </c>
      <c r="N2019" s="33" t="s">
        <v>11064</v>
      </c>
      <c r="O2019" s="33" t="s">
        <v>3386</v>
      </c>
      <c r="P2019" s="33" t="s">
        <v>125</v>
      </c>
      <c r="Q2019" s="33" t="s">
        <v>8175</v>
      </c>
      <c r="R2019" s="33" t="s">
        <v>8056</v>
      </c>
      <c r="U2019" s="39" t="s">
        <v>3399</v>
      </c>
    </row>
    <row r="2020" spans="1:21" x14ac:dyDescent="0.35">
      <c r="A2020" s="33">
        <v>807436</v>
      </c>
      <c r="B2020" s="33" t="s">
        <v>2028</v>
      </c>
      <c r="C2020" s="33">
        <v>1109756</v>
      </c>
      <c r="D2020" s="33" t="s">
        <v>2028</v>
      </c>
      <c r="E2020" s="33" t="s">
        <v>11460</v>
      </c>
      <c r="F2020" s="33" t="s">
        <v>3370</v>
      </c>
      <c r="G2020" s="33" t="s">
        <v>3488</v>
      </c>
      <c r="H2020" t="s">
        <v>11461</v>
      </c>
      <c r="I2020" s="2">
        <v>261818200</v>
      </c>
      <c r="J2020" s="33" t="s">
        <v>11462</v>
      </c>
      <c r="K2020" s="33" t="s">
        <v>7352</v>
      </c>
      <c r="L2020" s="33" t="s">
        <v>3470</v>
      </c>
      <c r="M2020" s="33" t="s">
        <v>3416</v>
      </c>
      <c r="N2020" s="33" t="s">
        <v>7353</v>
      </c>
      <c r="O2020" s="33" t="s">
        <v>3386</v>
      </c>
      <c r="P2020" s="33" t="s">
        <v>125</v>
      </c>
      <c r="Q2020" s="33" t="s">
        <v>8175</v>
      </c>
      <c r="R2020" s="33" t="s">
        <v>8662</v>
      </c>
      <c r="U2020" s="39" t="s">
        <v>3399</v>
      </c>
    </row>
    <row r="2021" spans="1:21" x14ac:dyDescent="0.35">
      <c r="A2021" s="33">
        <v>807439</v>
      </c>
      <c r="B2021" s="33" t="s">
        <v>1768</v>
      </c>
      <c r="C2021" s="33">
        <v>1008496</v>
      </c>
      <c r="D2021" s="33" t="s">
        <v>1768</v>
      </c>
      <c r="E2021" s="33" t="s">
        <v>11463</v>
      </c>
      <c r="F2021" s="33" t="s">
        <v>3389</v>
      </c>
      <c r="G2021" s="33" t="s">
        <v>3488</v>
      </c>
      <c r="I2021" s="2"/>
      <c r="J2021" s="33" t="s">
        <v>11464</v>
      </c>
      <c r="K2021" s="33" t="s">
        <v>5928</v>
      </c>
      <c r="L2021" s="33" t="s">
        <v>5929</v>
      </c>
      <c r="M2021" s="33" t="s">
        <v>119</v>
      </c>
      <c r="N2021" s="33" t="s">
        <v>11465</v>
      </c>
      <c r="O2021" s="33" t="s">
        <v>5707</v>
      </c>
      <c r="P2021" s="33" t="s">
        <v>119</v>
      </c>
      <c r="Q2021" s="33" t="s">
        <v>8175</v>
      </c>
      <c r="R2021" s="33" t="s">
        <v>67</v>
      </c>
      <c r="U2021" s="39" t="s">
        <v>3399</v>
      </c>
    </row>
    <row r="2022" spans="1:21" x14ac:dyDescent="0.35">
      <c r="A2022" s="33">
        <v>807440</v>
      </c>
      <c r="B2022" s="33" t="s">
        <v>2157</v>
      </c>
      <c r="C2022" s="33">
        <v>1110002</v>
      </c>
      <c r="D2022" s="33" t="s">
        <v>2157</v>
      </c>
      <c r="E2022" s="33" t="s">
        <v>11466</v>
      </c>
      <c r="F2022" s="33" t="s">
        <v>3389</v>
      </c>
      <c r="G2022" s="33" t="s">
        <v>3488</v>
      </c>
      <c r="H2022" t="s">
        <v>11467</v>
      </c>
      <c r="I2022" s="2">
        <v>214876140</v>
      </c>
      <c r="J2022" s="33" t="s">
        <v>11468</v>
      </c>
      <c r="K2022" s="33" t="s">
        <v>3484</v>
      </c>
      <c r="L2022" s="33" t="s">
        <v>3485</v>
      </c>
      <c r="M2022" s="33" t="s">
        <v>3416</v>
      </c>
      <c r="N2022" s="33" t="s">
        <v>9729</v>
      </c>
      <c r="O2022" s="33" t="s">
        <v>3386</v>
      </c>
      <c r="P2022" s="33" t="s">
        <v>438</v>
      </c>
      <c r="Q2022" s="33" t="s">
        <v>8175</v>
      </c>
      <c r="R2022" s="33"/>
      <c r="U2022" s="39" t="s">
        <v>3399</v>
      </c>
    </row>
    <row r="2023" spans="1:21" x14ac:dyDescent="0.35">
      <c r="A2023" s="33">
        <v>807441</v>
      </c>
      <c r="B2023" s="33" t="s">
        <v>2450</v>
      </c>
      <c r="C2023" s="33">
        <v>1317303</v>
      </c>
      <c r="D2023" s="33" t="s">
        <v>2450</v>
      </c>
      <c r="E2023" s="33" t="s">
        <v>11469</v>
      </c>
      <c r="F2023" s="33" t="s">
        <v>3370</v>
      </c>
      <c r="G2023" s="33" t="s">
        <v>3488</v>
      </c>
      <c r="H2023" t="s">
        <v>11470</v>
      </c>
      <c r="I2023" s="2" t="s">
        <v>11471</v>
      </c>
      <c r="J2023" s="33" t="s">
        <v>11472</v>
      </c>
      <c r="K2023" s="33" t="s">
        <v>5330</v>
      </c>
      <c r="L2023" s="33" t="s">
        <v>4786</v>
      </c>
      <c r="M2023" s="33" t="s">
        <v>131</v>
      </c>
      <c r="N2023" s="33" t="s">
        <v>11473</v>
      </c>
      <c r="O2023" s="33" t="s">
        <v>3377</v>
      </c>
      <c r="P2023" s="33" t="s">
        <v>131</v>
      </c>
      <c r="Q2023" s="33" t="s">
        <v>8175</v>
      </c>
      <c r="R2023" s="33" t="s">
        <v>6299</v>
      </c>
      <c r="T2023" s="2" t="s">
        <v>64</v>
      </c>
      <c r="U2023" s="39" t="s">
        <v>64</v>
      </c>
    </row>
    <row r="2024" spans="1:21" x14ac:dyDescent="0.35">
      <c r="A2024" s="33">
        <v>508494</v>
      </c>
      <c r="B2024" t="s">
        <v>2372</v>
      </c>
      <c r="C2024" s="33">
        <v>1106088</v>
      </c>
      <c r="D2024" t="s">
        <v>2372</v>
      </c>
      <c r="E2024" s="33" t="s">
        <v>11474</v>
      </c>
      <c r="F2024" s="33" t="s">
        <v>3370</v>
      </c>
      <c r="G2024" s="33" t="s">
        <v>3488</v>
      </c>
      <c r="H2024" t="s">
        <v>11475</v>
      </c>
      <c r="I2024">
        <v>218311200</v>
      </c>
      <c r="J2024" t="s">
        <v>11476</v>
      </c>
      <c r="K2024" t="s">
        <v>6688</v>
      </c>
      <c r="L2024" t="s">
        <v>3416</v>
      </c>
      <c r="M2024" t="s">
        <v>3416</v>
      </c>
      <c r="N2024" t="s">
        <v>8470</v>
      </c>
      <c r="O2024" t="s">
        <v>3386</v>
      </c>
      <c r="P2024" t="s">
        <v>497</v>
      </c>
      <c r="Q2024" s="33" t="s">
        <v>8175</v>
      </c>
      <c r="R2024" t="s">
        <v>11477</v>
      </c>
    </row>
    <row r="2025" spans="1:21" x14ac:dyDescent="0.35">
      <c r="A2025">
        <v>806778</v>
      </c>
      <c r="B2025" t="s">
        <v>11478</v>
      </c>
      <c r="D2025" t="s">
        <v>11478</v>
      </c>
      <c r="E2025" t="s">
        <v>11479</v>
      </c>
      <c r="F2025" s="33" t="s">
        <v>3370</v>
      </c>
      <c r="G2025" s="33" t="s">
        <v>3488</v>
      </c>
    </row>
  </sheetData>
  <autoFilter ref="A1:U2023" xr:uid="{98161D36-8B0C-4903-B68F-97BDD3F35CA4}"/>
  <sortState xmlns:xlrd2="http://schemas.microsoft.com/office/spreadsheetml/2017/richdata2" ref="A2:R2023">
    <sortCondition ref="A2:A202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0C2A-F66F-482A-9D34-DE44CE06BE6C}">
  <dimension ref="A1:A43"/>
  <sheetViews>
    <sheetView workbookViewId="0">
      <selection activeCell="A2" sqref="A2:A43"/>
    </sheetView>
  </sheetViews>
  <sheetFormatPr defaultColWidth="8.81640625" defaultRowHeight="14.5" x14ac:dyDescent="0.35"/>
  <cols>
    <col min="1" max="1" width="38.453125" bestFit="1" customWidth="1"/>
  </cols>
  <sheetData>
    <row r="1" spans="1:1" x14ac:dyDescent="0.35">
      <c r="A1" t="s">
        <v>11480</v>
      </c>
    </row>
    <row r="2" spans="1:1" x14ac:dyDescent="0.35">
      <c r="A2" t="s">
        <v>11481</v>
      </c>
    </row>
    <row r="3" spans="1:1" x14ac:dyDescent="0.35">
      <c r="A3" s="4" t="s">
        <v>155</v>
      </c>
    </row>
    <row r="4" spans="1:1" x14ac:dyDescent="0.35">
      <c r="A4" s="4" t="s">
        <v>158</v>
      </c>
    </row>
    <row r="5" spans="1:1" x14ac:dyDescent="0.35">
      <c r="A5" s="4" t="s">
        <v>195</v>
      </c>
    </row>
    <row r="6" spans="1:1" x14ac:dyDescent="0.35">
      <c r="A6" s="4" t="s">
        <v>229</v>
      </c>
    </row>
    <row r="7" spans="1:1" x14ac:dyDescent="0.35">
      <c r="A7" s="6" t="s">
        <v>292</v>
      </c>
    </row>
    <row r="8" spans="1:1" x14ac:dyDescent="0.35">
      <c r="A8" s="6" t="s">
        <v>322</v>
      </c>
    </row>
    <row r="9" spans="1:1" x14ac:dyDescent="0.35">
      <c r="A9" s="6" t="s">
        <v>263</v>
      </c>
    </row>
    <row r="10" spans="1:1" x14ac:dyDescent="0.35">
      <c r="A10" s="6" t="s">
        <v>294</v>
      </c>
    </row>
    <row r="11" spans="1:1" x14ac:dyDescent="0.35">
      <c r="A11" s="6" t="s">
        <v>324</v>
      </c>
    </row>
    <row r="12" spans="1:1" x14ac:dyDescent="0.35">
      <c r="A12" s="69" t="s">
        <v>352</v>
      </c>
    </row>
    <row r="13" spans="1:1" x14ac:dyDescent="0.35">
      <c r="A13" s="6" t="s">
        <v>408</v>
      </c>
    </row>
    <row r="14" spans="1:1" x14ac:dyDescent="0.35">
      <c r="A14" s="6" t="s">
        <v>380</v>
      </c>
    </row>
    <row r="15" spans="1:1" x14ac:dyDescent="0.35">
      <c r="A15" s="6" t="s">
        <v>522</v>
      </c>
    </row>
    <row r="16" spans="1:1" x14ac:dyDescent="0.35">
      <c r="A16" s="6" t="s">
        <v>435</v>
      </c>
    </row>
    <row r="17" spans="1:1" x14ac:dyDescent="0.35">
      <c r="A17" s="6" t="s">
        <v>464</v>
      </c>
    </row>
    <row r="18" spans="1:1" x14ac:dyDescent="0.35">
      <c r="A18" s="6" t="s">
        <v>609</v>
      </c>
    </row>
    <row r="19" spans="1:1" x14ac:dyDescent="0.35">
      <c r="A19" s="6" t="s">
        <v>495</v>
      </c>
    </row>
    <row r="20" spans="1:1" x14ac:dyDescent="0.35">
      <c r="A20" s="6" t="s">
        <v>493</v>
      </c>
    </row>
    <row r="21" spans="1:1" x14ac:dyDescent="0.35">
      <c r="A21" s="6" t="s">
        <v>524</v>
      </c>
    </row>
    <row r="22" spans="1:1" x14ac:dyDescent="0.35">
      <c r="A22" s="6" t="s">
        <v>553</v>
      </c>
    </row>
    <row r="23" spans="1:1" x14ac:dyDescent="0.35">
      <c r="A23" s="6" t="s">
        <v>613</v>
      </c>
    </row>
    <row r="24" spans="1:1" x14ac:dyDescent="0.35">
      <c r="A24" s="6" t="s">
        <v>581</v>
      </c>
    </row>
    <row r="25" spans="1:1" x14ac:dyDescent="0.35">
      <c r="A25" s="6" t="s">
        <v>611</v>
      </c>
    </row>
    <row r="26" spans="1:1" x14ac:dyDescent="0.35">
      <c r="A26" s="6" t="s">
        <v>640</v>
      </c>
    </row>
    <row r="27" spans="1:1" x14ac:dyDescent="0.35">
      <c r="A27" s="6" t="s">
        <v>668</v>
      </c>
    </row>
    <row r="28" spans="1:1" x14ac:dyDescent="0.35">
      <c r="A28" s="6" t="s">
        <v>697</v>
      </c>
    </row>
    <row r="29" spans="1:1" x14ac:dyDescent="0.35">
      <c r="A29" s="6" t="s">
        <v>726</v>
      </c>
    </row>
    <row r="30" spans="1:1" x14ac:dyDescent="0.35">
      <c r="A30" s="4" t="s">
        <v>754</v>
      </c>
    </row>
    <row r="31" spans="1:1" x14ac:dyDescent="0.35">
      <c r="A31" s="68" t="s">
        <v>782</v>
      </c>
    </row>
    <row r="32" spans="1:1" x14ac:dyDescent="0.35">
      <c r="A32" s="4" t="s">
        <v>841</v>
      </c>
    </row>
    <row r="33" spans="1:1" x14ac:dyDescent="0.35">
      <c r="A33" s="4" t="s">
        <v>898</v>
      </c>
    </row>
    <row r="34" spans="1:1" x14ac:dyDescent="0.35">
      <c r="A34" s="68" t="s">
        <v>871</v>
      </c>
    </row>
    <row r="35" spans="1:1" x14ac:dyDescent="0.35">
      <c r="A35" s="4" t="s">
        <v>900</v>
      </c>
    </row>
    <row r="36" spans="1:1" x14ac:dyDescent="0.35">
      <c r="A36" s="4" t="s">
        <v>928</v>
      </c>
    </row>
    <row r="37" spans="1:1" x14ac:dyDescent="0.35">
      <c r="A37" s="4" t="s">
        <v>955</v>
      </c>
    </row>
    <row r="38" spans="1:1" x14ac:dyDescent="0.35">
      <c r="A38" s="4" t="s">
        <v>810</v>
      </c>
    </row>
    <row r="39" spans="1:1" x14ac:dyDescent="0.35">
      <c r="A39" s="4" t="s">
        <v>839</v>
      </c>
    </row>
    <row r="40" spans="1:1" x14ac:dyDescent="0.35">
      <c r="A40" s="68" t="s">
        <v>868</v>
      </c>
    </row>
    <row r="41" spans="1:1" x14ac:dyDescent="0.35">
      <c r="A41" s="6" t="s">
        <v>1062</v>
      </c>
    </row>
    <row r="42" spans="1:1" x14ac:dyDescent="0.35">
      <c r="A42" s="6" t="s">
        <v>1270</v>
      </c>
    </row>
    <row r="43" spans="1:1" x14ac:dyDescent="0.35">
      <c r="A43" s="4" t="s">
        <v>1034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m q G 8 W O J f P / C l A A A A 9 g A A A B I A H A B D b 2 5 m a W c v U G F j a 2 F n Z S 5 4 b W w g o h g A K K A U A A A A A A A A A A A A A A A A A A A A A A A A A A A A h Y + x D o I w G I R f h X S n L T U m h P y U w V U S E o 1 x b U q F R i i E F s u 7 O f h I v o I Y R d 0 c 7 + 6 7 5 O 5 + v U E 2 t U 1 w U Y P V n U l R h C k K l J F d q U 2 V o t G d w h h l H A o h z 6 J S w Q w b m 0 x W p 6 h 2 r k 8 I 8 d 5 j v 8 L d U B F G a U S O + X Y n a 9 W K U B v r h J E K f V r l / x b i c H i N 4 Q x H L M Z s z T A F s p i Q a / M F 2 L z 3 m f 6 Y s B k b N w 6 K 9 y 4 s 9 k A W C e T 9 g T 8 A U E s D B B Q A A g A I A J q h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o b x Y K I p H u A 4 A A A A R A A A A E w A c A E Z v c m 1 1 b G F z L 1 N l Y 3 R p b 2 4 x L m 0 g o h g A K K A U A A A A A A A A A A A A A A A A A A A A A A A A A A A A K 0 5 N L s n M z 1 M I h t C G 1 g B Q S w E C L Q A U A A I A C A C a o b x Y 4 l 8 / 8 K U A A A D 2 A A A A E g A A A A A A A A A A A A A A A A A A A A A A Q 2 9 u Z m l n L 1 B h Y 2 t h Z 2 U u e G 1 s U E s B A i 0 A F A A C A A g A m q G 8 W A / K 6 a u k A A A A 6 Q A A A B M A A A A A A A A A A A A A A A A A 8 Q A A A F t D b 2 5 0 Z W 5 0 X 1 R 5 c G V z X S 5 4 b W x Q S w E C L Q A U A A I A C A C a o b x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7 s Q S P 2 m 8 E a n c Z a W 1 V / 6 0 w A A A A A C A A A A A A A Q Z g A A A A E A A C A A A A C 6 n f 4 + 1 C 0 4 N p K H 0 T H J H h N C I 9 T t f N w H T z O 3 s 4 F L D o q D C A A A A A A O g A A A A A I A A C A A A A C M 3 3 v 4 T Z / T L G 5 w Y b R t X e n L J p 1 7 k J j 1 S d K z j w X O s H N M 6 V A A A A D N 3 h o p k I f 9 T Z f V A R Z L v 9 u n D r X 0 f d B d S b n m 2 q o A s f 2 V K H G e Z c Y / 4 6 f z U D 2 x H U 3 8 s Y l B o v o 6 p y g l l N k P J u c l V 0 Y D b a + T 2 K H P m k v i U X G 7 S v p M s 0 A A A A B / L p a X Y p t w Y v X 6 X 3 k l K f f s w 6 o 4 Y f b B Y / Y N i d W / O N V W w 9 c A 8 X G i R y S m U + t 6 5 E d Q Q p L W 9 x V z g z 4 0 u v r R M C r J Y 1 E D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3" ma:contentTypeDescription="Criar um novo documento." ma:contentTypeScope="" ma:versionID="d18112912329d97df1e5b0468c5948ca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86bb934495484fcf33c5ad94ba7ad278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80DCB3-F744-427E-9026-1C7960B15D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F6764-A2C2-4C0D-940C-F36608AD49F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B2D5F-DD78-493A-B5D9-20FA0481D545}">
  <ds:schemaRefs>
    <ds:schemaRef ds:uri="http://schemas.microsoft.com/office/2006/metadata/properties"/>
    <ds:schemaRef ds:uri="http://schemas.microsoft.com/office/infopath/2007/PartnerControls"/>
    <ds:schemaRef ds:uri="0ea1897f-0f74-4e8d-9833-8664a6faf16d"/>
    <ds:schemaRef ds:uri="35ac4379-a43c-4445-b5b3-413d8610d940"/>
  </ds:schemaRefs>
</ds:datastoreItem>
</file>

<file path=customXml/itemProps4.xml><?xml version="1.0" encoding="utf-8"?>
<ds:datastoreItem xmlns:ds="http://schemas.openxmlformats.org/officeDocument/2006/customXml" ds:itemID="{7311EA0E-8A37-4221-BC55-BB4AC7EFE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101</vt:i4>
      </vt:variant>
    </vt:vector>
  </HeadingPairs>
  <TitlesOfParts>
    <vt:vector size="109" baseType="lpstr">
      <vt:lpstr>Instruções</vt:lpstr>
      <vt:lpstr>Candidatura</vt:lpstr>
      <vt:lpstr>Plano de Atividades</vt:lpstr>
      <vt:lpstr>Nível II_Base</vt:lpstr>
      <vt:lpstr>CFDDE_Base</vt:lpstr>
      <vt:lpstr>Nível I_Base</vt:lpstr>
      <vt:lpstr>Escolas 24-25</vt:lpstr>
      <vt:lpstr>NÍVEL III_Base</vt:lpstr>
      <vt:lpstr>AA</vt:lpstr>
      <vt:lpstr>'Nível I_Base'!AA_1</vt:lpstr>
      <vt:lpstr>AC</vt:lpstr>
      <vt:lpstr>AC_1</vt:lpstr>
      <vt:lpstr>ACO</vt:lpstr>
      <vt:lpstr>ACO_1</vt:lpstr>
      <vt:lpstr>AL</vt:lpstr>
      <vt:lpstr>AL_1</vt:lpstr>
      <vt:lpstr>ALE</vt:lpstr>
      <vt:lpstr>ALE_1</vt:lpstr>
      <vt:lpstr>ALG</vt:lpstr>
      <vt:lpstr>Algarve1</vt:lpstr>
      <vt:lpstr>Candidatura!Área_de_Impressão</vt:lpstr>
      <vt:lpstr>Instruções!Área_de_Impressão</vt:lpstr>
      <vt:lpstr>Aveiro</vt:lpstr>
      <vt:lpstr>Aveiro1</vt:lpstr>
      <vt:lpstr>BAAL</vt:lpstr>
      <vt:lpstr>BAAL1</vt:lpstr>
      <vt:lpstr>BC</vt:lpstr>
      <vt:lpstr>BC_1</vt:lpstr>
      <vt:lpstr>Braga</vt:lpstr>
      <vt:lpstr>Braga1</vt:lpstr>
      <vt:lpstr>CANDIDATURA</vt:lpstr>
      <vt:lpstr>CB</vt:lpstr>
      <vt:lpstr>CB_1</vt:lpstr>
      <vt:lpstr>CENTRO</vt:lpstr>
      <vt:lpstr>CENTRO_1</vt:lpstr>
      <vt:lpstr>CICLO</vt:lpstr>
      <vt:lpstr>CL</vt:lpstr>
      <vt:lpstr>CLDE</vt:lpstr>
      <vt:lpstr>CLDE1</vt:lpstr>
      <vt:lpstr>CNL</vt:lpstr>
      <vt:lpstr>Coimbra</vt:lpstr>
      <vt:lpstr>Coimbra1</vt:lpstr>
      <vt:lpstr>CRDE</vt:lpstr>
      <vt:lpstr>DesportoAdaptadoMono</vt:lpstr>
      <vt:lpstr>DIASEMANA</vt:lpstr>
      <vt:lpstr>DISCIPLINAS</vt:lpstr>
      <vt:lpstr>DSR</vt:lpstr>
      <vt:lpstr>EDV</vt:lpstr>
      <vt:lpstr>EDV_1</vt:lpstr>
      <vt:lpstr>EIXO</vt:lpstr>
      <vt:lpstr>Escalão</vt:lpstr>
      <vt:lpstr>ESTADO</vt:lpstr>
      <vt:lpstr>FORMACAO</vt:lpstr>
      <vt:lpstr>FUNCOESCOORD</vt:lpstr>
      <vt:lpstr>FUNCOESDINAM</vt:lpstr>
      <vt:lpstr>Género</vt:lpstr>
      <vt:lpstr>GéneroInfB</vt:lpstr>
      <vt:lpstr>GR</vt:lpstr>
      <vt:lpstr>GR_2</vt:lpstr>
      <vt:lpstr>Guarda</vt:lpstr>
      <vt:lpstr>Guarda1</vt:lpstr>
      <vt:lpstr>HABILITACAO</vt:lpstr>
      <vt:lpstr>Leiria</vt:lpstr>
      <vt:lpstr>Leiria1</vt:lpstr>
      <vt:lpstr>LMT</vt:lpstr>
      <vt:lpstr>LMT_1</vt:lpstr>
      <vt:lpstr>LOVFX</vt:lpstr>
      <vt:lpstr>LOVFX1</vt:lpstr>
      <vt:lpstr>LVT</vt:lpstr>
      <vt:lpstr>LVT_1</vt:lpstr>
      <vt:lpstr>LXC</vt:lpstr>
      <vt:lpstr>LXC_1</vt:lpstr>
      <vt:lpstr>MISTO</vt:lpstr>
      <vt:lpstr>MOD_CFDDE</vt:lpstr>
      <vt:lpstr>MODAL_CFDDE</vt:lpstr>
      <vt:lpstr>MODALIDADE_N1</vt:lpstr>
      <vt:lpstr>MODALIDADE_N2</vt:lpstr>
      <vt:lpstr>MODALIDADENIVELIII</vt:lpstr>
      <vt:lpstr>MODALIDADES2</vt:lpstr>
      <vt:lpstr>NAONAUTICOS</vt:lpstr>
      <vt:lpstr>NAUTICOS</vt:lpstr>
      <vt:lpstr>NIVEL</vt:lpstr>
      <vt:lpstr>NIVELENSINO</vt:lpstr>
      <vt:lpstr>NORTE</vt:lpstr>
      <vt:lpstr>NORTE_1</vt:lpstr>
      <vt:lpstr>Oeste</vt:lpstr>
      <vt:lpstr>Oeste1</vt:lpstr>
      <vt:lpstr>Parecer</vt:lpstr>
      <vt:lpstr>Porto</vt:lpstr>
      <vt:lpstr>Porto_1</vt:lpstr>
      <vt:lpstr>professores</vt:lpstr>
      <vt:lpstr>PS</vt:lpstr>
      <vt:lpstr>PS_1</vt:lpstr>
      <vt:lpstr>SDSR</vt:lpstr>
      <vt:lpstr>SDSR_1</vt:lpstr>
      <vt:lpstr>Sintra</vt:lpstr>
      <vt:lpstr>Sintra1</vt:lpstr>
      <vt:lpstr>SIT_PROF</vt:lpstr>
      <vt:lpstr>Tâmega</vt:lpstr>
      <vt:lpstr>Tamega1</vt:lpstr>
      <vt:lpstr>TIPOLOGIA</vt:lpstr>
      <vt:lpstr>TIPOLOGIAPOIO</vt:lpstr>
      <vt:lpstr>Vários</vt:lpstr>
      <vt:lpstr>VC</vt:lpstr>
      <vt:lpstr>VC_1</vt:lpstr>
      <vt:lpstr>Viseu</vt:lpstr>
      <vt:lpstr>Viseu1</vt:lpstr>
      <vt:lpstr>VRD</vt:lpstr>
      <vt:lpstr>VRD_1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Catarina Calheiros (DGE)</dc:creator>
  <cp:keywords/>
  <dc:description/>
  <cp:lastModifiedBy>Catarina Calheiros (AGSE)</cp:lastModifiedBy>
  <cp:revision/>
  <dcterms:created xsi:type="dcterms:W3CDTF">2024-05-11T07:34:14Z</dcterms:created>
  <dcterms:modified xsi:type="dcterms:W3CDTF">2026-07-07T12:16:16Z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0x010100E5EDF3D2B73BD94496B95AC9930685EF</vt:lpwstr>
  </property>
</Properties>
</file>