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NDE_TM\Mapas\Finais\"/>
    </mc:Choice>
  </mc:AlternateContent>
  <xr:revisionPtr revIDLastSave="0" documentId="13_ncr:1_{7A802F1A-5F98-4A23-AF79-2F0BEA4540C2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Listagem" sheetId="15" r:id="rId1"/>
    <sheet name="Mapa 8" sheetId="10" r:id="rId2"/>
    <sheet name="BoletinsM1" sheetId="7" r:id="rId3"/>
    <sheet name="BoletinsM2" sheetId="8" r:id="rId4"/>
    <sheet name="BoletinsM3" sheetId="9" r:id="rId5"/>
    <sheet name="BoletinsM4" sheetId="11" r:id="rId6"/>
    <sheet name="BoletinsM5" sheetId="14" r:id="rId7"/>
    <sheet name="B. Final" sheetId="12" r:id="rId8"/>
    <sheet name="B. Finalissima" sheetId="13" r:id="rId9"/>
    <sheet name="CLASSIFICAÇÃO" sheetId="5" r:id="rId10"/>
    <sheet name="Folha3" sheetId="3" state="hidden" r:id="rId11"/>
  </sheets>
  <definedNames>
    <definedName name="_xlnm.Print_Area" localSheetId="9">CLASSIFICAÇÃO!$A$1:$F$27</definedName>
    <definedName name="_xlnm.Print_Area" localSheetId="0">Listagem!$A$1:$D$34</definedName>
    <definedName name="_xlnm.Print_Area" localSheetId="1">'Mapa 8'!$A$1:$S$28</definedName>
    <definedName name="escalao" localSheetId="7">#REF!</definedName>
    <definedName name="escalao" localSheetId="8">#REF!</definedName>
    <definedName name="escalao" localSheetId="2">#REF!</definedName>
    <definedName name="escalao" localSheetId="3">#REF!</definedName>
    <definedName name="escalao" localSheetId="4">#REF!</definedName>
    <definedName name="escalao" localSheetId="5">#REF!</definedName>
    <definedName name="escalao" localSheetId="6">#REF!</definedName>
    <definedName name="escalao">#REF!</definedName>
    <definedName name="Escalão">Folha3!$D$3:$D$6</definedName>
    <definedName name="fase">Folha3!$D$11:$D$13</definedName>
    <definedName name="sexo">Folha3!$F$3:$F$4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3" l="1"/>
  <c r="A3" i="12"/>
  <c r="A3" i="14"/>
  <c r="A17" i="11"/>
  <c r="A3" i="11"/>
  <c r="A45" i="9"/>
  <c r="A31" i="9"/>
  <c r="A17" i="9"/>
  <c r="A3" i="9"/>
  <c r="A3" i="8"/>
  <c r="A17" i="8"/>
  <c r="A31" i="8"/>
  <c r="A45" i="8"/>
  <c r="A45" i="7"/>
  <c r="A31" i="7"/>
  <c r="A17" i="7"/>
  <c r="A3" i="7"/>
  <c r="E25" i="5"/>
  <c r="A6" i="5"/>
  <c r="C11" i="5"/>
  <c r="C10" i="5"/>
  <c r="C9" i="5"/>
  <c r="M26" i="10"/>
  <c r="I25" i="10" s="1"/>
  <c r="A15" i="10" s="1"/>
  <c r="M25" i="10"/>
  <c r="M24" i="10"/>
  <c r="O25" i="10" s="1"/>
  <c r="G17" i="10" s="1"/>
  <c r="A7" i="10" s="1"/>
  <c r="M23" i="10"/>
  <c r="O24" i="10" s="1"/>
  <c r="G16" i="10" s="1"/>
  <c r="A6" i="10" s="1"/>
  <c r="M21" i="10"/>
  <c r="M20" i="10"/>
  <c r="I19" i="10" s="1"/>
  <c r="G21" i="10" s="1"/>
  <c r="E23" i="10" s="1"/>
  <c r="M19" i="10"/>
  <c r="O20" i="10" s="1"/>
  <c r="Q22" i="10" s="1"/>
  <c r="C26" i="10" s="1"/>
  <c r="M18" i="10"/>
  <c r="O19" i="10" s="1"/>
  <c r="Q21" i="10" s="1"/>
  <c r="C25" i="10" s="1"/>
  <c r="M16" i="10"/>
  <c r="M15" i="10"/>
  <c r="I14" i="10" s="1"/>
  <c r="A12" i="10" s="1"/>
  <c r="M14" i="10"/>
  <c r="O15" i="10" s="1"/>
  <c r="G27" i="10" s="1"/>
  <c r="A9" i="10" s="1"/>
  <c r="M13" i="10"/>
  <c r="M11" i="10"/>
  <c r="I10" i="10" s="1"/>
  <c r="G12" i="10" s="1"/>
  <c r="E15" i="10" s="1"/>
  <c r="C19" i="10" s="1"/>
  <c r="A22" i="10" s="1"/>
  <c r="S9" i="10" s="1"/>
  <c r="M10" i="10"/>
  <c r="M9" i="10"/>
  <c r="M8" i="10"/>
  <c r="I24" i="10"/>
  <c r="A14" i="10" s="1"/>
  <c r="I20" i="10"/>
  <c r="G22" i="10" s="1"/>
  <c r="E24" i="10" s="1"/>
  <c r="I15" i="10"/>
  <c r="A13" i="10" s="1"/>
  <c r="O14" i="10"/>
  <c r="G26" i="10" s="1"/>
  <c r="A8" i="10" s="1"/>
  <c r="C14" i="10"/>
  <c r="C13" i="10"/>
  <c r="O10" i="10"/>
  <c r="Q12" i="10" s="1"/>
  <c r="S17" i="10" s="1"/>
  <c r="S7" i="10" s="1"/>
  <c r="I9" i="10"/>
  <c r="G11" i="10" s="1"/>
  <c r="E14" i="10" s="1"/>
  <c r="C18" i="10" s="1"/>
  <c r="A21" i="10" s="1"/>
  <c r="S8" i="10" s="1"/>
  <c r="Q8" i="10"/>
  <c r="O9" i="10"/>
  <c r="Q11" i="10" s="1"/>
  <c r="S16" i="10" s="1"/>
  <c r="S6" i="10" s="1"/>
  <c r="C8" i="10"/>
  <c r="Q7" i="10"/>
  <c r="C7" i="10"/>
  <c r="M5" i="10"/>
  <c r="S1" i="13" l="1"/>
  <c r="S1" i="12"/>
  <c r="S1" i="14"/>
  <c r="S15" i="11"/>
  <c r="S1" i="11"/>
  <c r="S43" i="9"/>
  <c r="S29" i="9"/>
  <c r="S15" i="9"/>
  <c r="S1" i="9"/>
  <c r="S43" i="8"/>
  <c r="S29" i="8"/>
  <c r="S15" i="8"/>
  <c r="S1" i="8"/>
  <c r="S43" i="7"/>
  <c r="S29" i="7"/>
  <c r="S15" i="7"/>
  <c r="S1" i="7"/>
  <c r="R38" i="7" l="1"/>
  <c r="D37" i="7"/>
  <c r="R23" i="7"/>
  <c r="D38" i="7"/>
  <c r="R24" i="7"/>
  <c r="R37" i="7"/>
  <c r="R9" i="7" l="1"/>
  <c r="D24" i="7"/>
  <c r="R23" i="8"/>
  <c r="D23" i="8"/>
  <c r="D51" i="8"/>
  <c r="R10" i="8"/>
  <c r="R52" i="7"/>
  <c r="D52" i="7"/>
  <c r="D23" i="7"/>
  <c r="D9" i="7"/>
  <c r="R38" i="8"/>
  <c r="R51" i="8"/>
  <c r="D10" i="7"/>
  <c r="R10" i="7"/>
  <c r="R51" i="9" l="1"/>
  <c r="R10" i="11"/>
  <c r="R37" i="9"/>
  <c r="D10" i="9"/>
  <c r="D10" i="14"/>
  <c r="D51" i="7"/>
  <c r="D52" i="9"/>
  <c r="D52" i="8"/>
  <c r="R10" i="9"/>
  <c r="R10" i="14"/>
  <c r="R38" i="9"/>
  <c r="E20" i="5"/>
  <c r="R52" i="9"/>
  <c r="R52" i="8"/>
  <c r="D9" i="8"/>
  <c r="D38" i="8"/>
  <c r="R51" i="7"/>
  <c r="D10" i="11"/>
  <c r="D37" i="9"/>
  <c r="R37" i="8"/>
  <c r="D37" i="8"/>
  <c r="D10" i="8"/>
  <c r="R9" i="8"/>
  <c r="D51" i="9" l="1"/>
  <c r="E19" i="5"/>
  <c r="B16" i="5"/>
  <c r="D9" i="9"/>
  <c r="D24" i="8"/>
  <c r="R24" i="8"/>
  <c r="R23" i="9"/>
  <c r="R9" i="9"/>
  <c r="D38" i="9"/>
  <c r="R24" i="11"/>
  <c r="D23" i="9"/>
  <c r="E23" i="5"/>
  <c r="E22" i="5"/>
  <c r="B23" i="5"/>
  <c r="B22" i="5"/>
  <c r="B19" i="5"/>
  <c r="R9" i="11" l="1"/>
  <c r="R24" i="9"/>
  <c r="D9" i="11"/>
  <c r="D24" i="11"/>
  <c r="B20" i="5"/>
  <c r="D23" i="11"/>
  <c r="D24" i="9"/>
  <c r="R10" i="12"/>
  <c r="R9" i="13"/>
  <c r="E16" i="5"/>
  <c r="D10" i="12"/>
  <c r="D9" i="13"/>
  <c r="E18" i="5"/>
  <c r="B18" i="5"/>
  <c r="B21" i="5" l="1"/>
  <c r="R23" i="11"/>
  <c r="E21" i="5"/>
  <c r="D9" i="14"/>
  <c r="B17" i="5"/>
  <c r="R9" i="14"/>
  <c r="E17" i="5"/>
  <c r="D10" i="13" l="1"/>
  <c r="D9" i="12"/>
  <c r="R10" i="13"/>
  <c r="R9" i="12"/>
</calcChain>
</file>

<file path=xl/sharedStrings.xml><?xml version="1.0" encoding="utf-8"?>
<sst xmlns="http://schemas.openxmlformats.org/spreadsheetml/2006/main" count="456" uniqueCount="84">
  <si>
    <t>Nome</t>
  </si>
  <si>
    <t>sexo</t>
  </si>
  <si>
    <t>Masculino</t>
  </si>
  <si>
    <t>Feminino</t>
  </si>
  <si>
    <t>escalão</t>
  </si>
  <si>
    <t>INFANTIS</t>
  </si>
  <si>
    <t>INICIADOS</t>
  </si>
  <si>
    <t>JUVENIS</t>
  </si>
  <si>
    <t>JUNIORES</t>
  </si>
  <si>
    <t>Escalão:</t>
  </si>
  <si>
    <t>Escola</t>
  </si>
  <si>
    <t>fase</t>
  </si>
  <si>
    <t>CLDE VISEU</t>
  </si>
  <si>
    <t>REGIONAL</t>
  </si>
  <si>
    <t>NACIONAL</t>
  </si>
  <si>
    <t>Classificação Final Individual</t>
  </si>
  <si>
    <t>BOLETIM DE JOGO</t>
  </si>
  <si>
    <t>CONTROLE</t>
  </si>
  <si>
    <t>JOGO</t>
  </si>
  <si>
    <t>GRUPO</t>
  </si>
  <si>
    <t>HORA E MESA</t>
  </si>
  <si>
    <t>VAGA</t>
  </si>
  <si>
    <t>PONT.</t>
  </si>
  <si>
    <t>-</t>
  </si>
  <si>
    <t>Nº</t>
  </si>
  <si>
    <t>NOME</t>
  </si>
  <si>
    <t>1º set</t>
  </si>
  <si>
    <t>2º set</t>
  </si>
  <si>
    <t>3º set</t>
  </si>
  <si>
    <t>4º set</t>
  </si>
  <si>
    <t>5º set</t>
  </si>
  <si>
    <t>final</t>
  </si>
  <si>
    <t>o árbitro</t>
  </si>
  <si>
    <t>o vencedor</t>
  </si>
  <si>
    <t>por</t>
  </si>
  <si>
    <t>FINAL</t>
  </si>
  <si>
    <t>5º e 6º</t>
  </si>
  <si>
    <t>7º e 8º</t>
  </si>
  <si>
    <t>Género:</t>
  </si>
  <si>
    <t>Finalíssima</t>
  </si>
  <si>
    <t>Apuramento dos 5º e 6º classificados</t>
  </si>
  <si>
    <t>(2)</t>
  </si>
  <si>
    <t>Apuramento dos 7º e 8º classificados</t>
  </si>
  <si>
    <t>(1)</t>
  </si>
  <si>
    <t>(3)</t>
  </si>
  <si>
    <t>Fase:</t>
  </si>
  <si>
    <t>(4)</t>
  </si>
  <si>
    <t>(5)</t>
  </si>
  <si>
    <t>(6)</t>
  </si>
  <si>
    <t>(7)</t>
  </si>
  <si>
    <t>ESCOLA</t>
  </si>
  <si>
    <t>FINALÍS-SIMA</t>
  </si>
  <si>
    <t>Venc1</t>
  </si>
  <si>
    <t>Venc2</t>
  </si>
  <si>
    <t>Vencido1</t>
  </si>
  <si>
    <t>Vencido2</t>
  </si>
  <si>
    <t>Venc3</t>
  </si>
  <si>
    <t>Vencido3</t>
  </si>
  <si>
    <t>Vencido4</t>
  </si>
  <si>
    <t>MapaF1</t>
  </si>
  <si>
    <t>MapaF2</t>
  </si>
  <si>
    <t>MapaF3</t>
  </si>
  <si>
    <t>MapaF4</t>
  </si>
  <si>
    <t>Vencido5</t>
  </si>
  <si>
    <t>FASE</t>
  </si>
  <si>
    <t>ESCALÃO</t>
  </si>
  <si>
    <t>GÉNERO</t>
  </si>
  <si>
    <t>CAMPEONATO</t>
  </si>
  <si>
    <t>DATA</t>
  </si>
  <si>
    <t>LOCAL</t>
  </si>
  <si>
    <t>Fase</t>
  </si>
  <si>
    <t>Escalão</t>
  </si>
  <si>
    <t>Género</t>
  </si>
  <si>
    <t>CLDE</t>
  </si>
  <si>
    <t>Regional</t>
  </si>
  <si>
    <t>Nacional</t>
  </si>
  <si>
    <t>Infantil A</t>
  </si>
  <si>
    <t>Infantil B</t>
  </si>
  <si>
    <t>Iniciados</t>
  </si>
  <si>
    <t>Juvenis</t>
  </si>
  <si>
    <t>Campeonato Fase CLDE</t>
  </si>
  <si>
    <t>Campeonato Regional</t>
  </si>
  <si>
    <t>Campeonato Nacional</t>
  </si>
  <si>
    <t>Ténis de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</si>
</sst>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28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sz val="48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36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7" fillId="0" borderId="0"/>
  </cellStyleXfs>
  <cellXfs count="204">
    <xf numFmtId="0" fontId="0" fillId="0" borderId="0" xfId="0"/>
    <xf numFmtId="0" fontId="2" fillId="0" borderId="0" xfId="0" applyFont="1"/>
    <xf numFmtId="0" fontId="10" fillId="0" borderId="0" xfId="1" applyFont="1"/>
    <xf numFmtId="0" fontId="10" fillId="0" borderId="0" xfId="1" applyFont="1" applyAlignment="1">
      <alignment wrapText="1"/>
    </xf>
    <xf numFmtId="0" fontId="9" fillId="0" borderId="14" xfId="1" applyFont="1" applyBorder="1" applyAlignment="1">
      <alignment vertical="center" wrapText="1"/>
    </xf>
    <xf numFmtId="0" fontId="10" fillId="0" borderId="12" xfId="1" applyFont="1" applyBorder="1"/>
    <xf numFmtId="0" fontId="10" fillId="0" borderId="12" xfId="1" applyFont="1" applyBorder="1" applyAlignment="1">
      <alignment horizontal="center" wrapText="1"/>
    </xf>
    <xf numFmtId="0" fontId="10" fillId="0" borderId="0" xfId="1" quotePrefix="1" applyFont="1"/>
    <xf numFmtId="0" fontId="5" fillId="0" borderId="0" xfId="1" applyFont="1"/>
    <xf numFmtId="0" fontId="5" fillId="0" borderId="0" xfId="1" applyFont="1" applyAlignment="1">
      <alignment wrapText="1"/>
    </xf>
    <xf numFmtId="0" fontId="8" fillId="0" borderId="0" xfId="1" applyFont="1"/>
    <xf numFmtId="0" fontId="9" fillId="0" borderId="0" xfId="1" applyFont="1"/>
    <xf numFmtId="0" fontId="11" fillId="0" borderId="0" xfId="1" applyFont="1"/>
    <xf numFmtId="0" fontId="16" fillId="0" borderId="0" xfId="1" applyFont="1"/>
    <xf numFmtId="0" fontId="14" fillId="0" borderId="0" xfId="1" applyFont="1"/>
    <xf numFmtId="0" fontId="10" fillId="0" borderId="12" xfId="1" applyFont="1" applyBorder="1" applyAlignment="1">
      <alignment horizontal="center"/>
    </xf>
    <xf numFmtId="0" fontId="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0" xfId="0" applyFont="1"/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0" fillId="0" borderId="12" xfId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/>
    <xf numFmtId="0" fontId="26" fillId="0" borderId="10" xfId="0" quotePrefix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0" borderId="10" xfId="0" applyFont="1" applyBorder="1"/>
    <xf numFmtId="0" fontId="27" fillId="0" borderId="0" xfId="0" applyFont="1" applyAlignment="1">
      <alignment horizontal="center" vertical="center"/>
    </xf>
    <xf numFmtId="0" fontId="27" fillId="0" borderId="10" xfId="0" quotePrefix="1" applyFont="1" applyBorder="1" applyAlignment="1">
      <alignment horizontal="center"/>
    </xf>
    <xf numFmtId="0" fontId="27" fillId="0" borderId="10" xfId="0" applyFont="1" applyBorder="1"/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25" fillId="0" borderId="10" xfId="0" quotePrefix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center"/>
    </xf>
    <xf numFmtId="0" fontId="26" fillId="0" borderId="0" xfId="0" quotePrefix="1" applyFont="1" applyAlignment="1">
      <alignment horizontal="center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6" fillId="0" borderId="9" xfId="0" quotePrefix="1" applyFont="1" applyBorder="1" applyAlignment="1">
      <alignment horizontal="center"/>
    </xf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0" fontId="10" fillId="0" borderId="0" xfId="0" applyFont="1"/>
    <xf numFmtId="0" fontId="25" fillId="0" borderId="0" xfId="0" quotePrefix="1" applyFont="1" applyAlignment="1">
      <alignment horizontal="center" vertical="center"/>
    </xf>
    <xf numFmtId="0" fontId="25" fillId="0" borderId="0" xfId="0" quotePrefix="1" applyFont="1" applyBorder="1" applyAlignment="1">
      <alignment horizontal="center"/>
    </xf>
    <xf numFmtId="0" fontId="26" fillId="4" borderId="5" xfId="0" applyFont="1" applyFill="1" applyBorder="1" applyAlignment="1">
      <alignment horizontal="center" vertical="top"/>
    </xf>
    <xf numFmtId="0" fontId="26" fillId="4" borderId="0" xfId="0" applyFont="1" applyFill="1" applyAlignment="1">
      <alignment horizontal="center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6" fillId="0" borderId="0" xfId="0" applyFont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top"/>
    </xf>
    <xf numFmtId="0" fontId="26" fillId="4" borderId="21" xfId="0" applyFont="1" applyFill="1" applyBorder="1" applyAlignment="1">
      <alignment horizontal="center" vertical="top"/>
    </xf>
    <xf numFmtId="0" fontId="26" fillId="0" borderId="19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quotePrefix="1" applyFont="1" applyBorder="1" applyAlignment="1">
      <alignment horizontal="center" vertical="center"/>
    </xf>
    <xf numFmtId="0" fontId="25" fillId="0" borderId="8" xfId="0" quotePrefix="1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Border="1"/>
    <xf numFmtId="0" fontId="28" fillId="0" borderId="20" xfId="0" applyFont="1" applyBorder="1" applyAlignment="1">
      <alignment horizontal="right"/>
    </xf>
    <xf numFmtId="0" fontId="28" fillId="0" borderId="20" xfId="0" applyFont="1" applyBorder="1"/>
    <xf numFmtId="0" fontId="28" fillId="0" borderId="11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/>
    <xf numFmtId="0" fontId="26" fillId="0" borderId="10" xfId="0" applyFont="1" applyBorder="1" applyAlignment="1">
      <alignment horizontal="center" vertical="center"/>
    </xf>
    <xf numFmtId="0" fontId="25" fillId="0" borderId="9" xfId="0" quotePrefix="1" applyFont="1" applyBorder="1" applyAlignment="1">
      <alignment horizontal="center"/>
    </xf>
    <xf numFmtId="0" fontId="25" fillId="0" borderId="9" xfId="0" quotePrefix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0" fontId="30" fillId="0" borderId="0" xfId="0" applyFont="1" applyAlignment="1"/>
    <xf numFmtId="0" fontId="4" fillId="6" borderId="24" xfId="0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/>
    <xf numFmtId="0" fontId="3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2" fillId="0" borderId="0" xfId="0" applyFont="1" applyBorder="1" applyAlignment="1"/>
    <xf numFmtId="0" fontId="32" fillId="0" borderId="0" xfId="0" applyFont="1" applyBorder="1" applyAlignment="1">
      <alignment horizontal="center" vertical="center"/>
    </xf>
    <xf numFmtId="0" fontId="19" fillId="0" borderId="0" xfId="0" applyFont="1"/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32" xfId="0" applyBorder="1"/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0" fillId="0" borderId="37" xfId="0" applyBorder="1" applyAlignment="1" applyProtection="1">
      <alignment horizontal="left" indent="1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 applyProtection="1">
      <alignment horizontal="left" indent="1"/>
      <protection locked="0"/>
    </xf>
    <xf numFmtId="0" fontId="0" fillId="0" borderId="7" xfId="0" applyBorder="1" applyAlignment="1" applyProtection="1">
      <alignment horizontal="left" indent="1"/>
      <protection locked="0"/>
    </xf>
    <xf numFmtId="0" fontId="0" fillId="0" borderId="40" xfId="0" applyBorder="1" applyAlignment="1" applyProtection="1">
      <alignment horizontal="left" indent="1"/>
      <protection locked="0"/>
    </xf>
    <xf numFmtId="0" fontId="0" fillId="0" borderId="41" xfId="0" applyBorder="1" applyAlignment="1">
      <alignment horizontal="center"/>
    </xf>
    <xf numFmtId="0" fontId="0" fillId="0" borderId="42" xfId="0" applyBorder="1" applyAlignment="1" applyProtection="1">
      <alignment horizontal="left" indent="1"/>
      <protection locked="0"/>
    </xf>
    <xf numFmtId="0" fontId="0" fillId="0" borderId="43" xfId="0" applyBorder="1" applyAlignment="1" applyProtection="1">
      <alignment horizontal="left" indent="1"/>
      <protection locked="0"/>
    </xf>
    <xf numFmtId="0" fontId="0" fillId="0" borderId="44" xfId="0" applyBorder="1" applyAlignment="1" applyProtection="1">
      <alignment horizontal="left" indent="1"/>
      <protection locked="0"/>
    </xf>
    <xf numFmtId="0" fontId="1" fillId="7" borderId="24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22" fontId="13" fillId="8" borderId="24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 applyProtection="1">
      <alignment horizontal="center"/>
      <protection locked="0"/>
    </xf>
    <xf numFmtId="0" fontId="26" fillId="3" borderId="19" xfId="0" applyFont="1" applyFill="1" applyBorder="1" applyAlignment="1" applyProtection="1">
      <alignment horizontal="center" vertical="center"/>
      <protection locked="0"/>
    </xf>
    <xf numFmtId="0" fontId="26" fillId="3" borderId="11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22" fontId="0" fillId="0" borderId="0" xfId="0" applyNumberFormat="1" applyFont="1"/>
    <xf numFmtId="0" fontId="33" fillId="0" borderId="0" xfId="0" applyFont="1" applyAlignment="1" applyProtection="1">
      <alignment horizontal="center"/>
      <protection locked="0"/>
    </xf>
    <xf numFmtId="0" fontId="35" fillId="6" borderId="0" xfId="0" applyFont="1" applyFill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5" fillId="0" borderId="13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3" xfId="1" applyFont="1" applyBorder="1" applyAlignment="1">
      <alignment horizontal="center" wrapText="1"/>
    </xf>
    <xf numFmtId="0" fontId="10" fillId="0" borderId="14" xfId="1" applyFont="1" applyBorder="1" applyAlignment="1">
      <alignment horizontal="center" wrapText="1"/>
    </xf>
    <xf numFmtId="0" fontId="10" fillId="0" borderId="15" xfId="1" applyFont="1" applyBorder="1" applyAlignment="1">
      <alignment horizontal="center" wrapText="1"/>
    </xf>
    <xf numFmtId="0" fontId="9" fillId="0" borderId="0" xfId="1" applyFont="1" applyAlignment="1">
      <alignment horizontal="center"/>
    </xf>
    <xf numFmtId="0" fontId="10" fillId="0" borderId="12" xfId="1" applyFont="1" applyBorder="1" applyAlignment="1">
      <alignment horizontal="left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 vertical="center"/>
    </xf>
    <xf numFmtId="20" fontId="9" fillId="0" borderId="13" xfId="1" applyNumberFormat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0" fillId="0" borderId="12" xfId="1" applyFont="1" applyBorder="1" applyAlignment="1">
      <alignment horizontal="center"/>
    </xf>
    <xf numFmtId="49" fontId="9" fillId="0" borderId="13" xfId="1" applyNumberFormat="1" applyFont="1" applyBorder="1" applyAlignment="1">
      <alignment horizontal="center" vertical="center" wrapText="1"/>
    </xf>
    <xf numFmtId="49" fontId="9" fillId="0" borderId="14" xfId="1" applyNumberFormat="1" applyFont="1" applyBorder="1" applyAlignment="1">
      <alignment horizontal="center" vertical="center" wrapText="1"/>
    </xf>
    <xf numFmtId="49" fontId="9" fillId="0" borderId="15" xfId="1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left" vertical="center" indent="1"/>
      <protection locked="0"/>
    </xf>
    <xf numFmtId="0" fontId="0" fillId="0" borderId="3" xfId="0" applyFont="1" applyFill="1" applyBorder="1" applyAlignment="1" applyProtection="1">
      <alignment horizontal="left" vertical="center" indent="1"/>
      <protection locked="0"/>
    </xf>
    <xf numFmtId="0" fontId="0" fillId="0" borderId="17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left" vertical="center" indent="1"/>
    </xf>
    <xf numFmtId="0" fontId="22" fillId="6" borderId="0" xfId="0" applyFont="1" applyFill="1" applyAlignment="1">
      <alignment horizontal="center"/>
    </xf>
    <xf numFmtId="0" fontId="0" fillId="0" borderId="16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36" fillId="5" borderId="0" xfId="0" applyFont="1" applyFill="1" applyAlignment="1">
      <alignment horizontal="center"/>
    </xf>
    <xf numFmtId="0" fontId="0" fillId="3" borderId="0" xfId="0" applyFont="1" applyFill="1" applyAlignment="1" applyProtection="1">
      <alignment horizontal="center" vertical="center"/>
      <protection locked="0"/>
    </xf>
    <xf numFmtId="0" fontId="36" fillId="5" borderId="1" xfId="0" applyFont="1" applyFill="1" applyBorder="1" applyAlignment="1">
      <alignment horizontal="center"/>
    </xf>
    <xf numFmtId="0" fontId="36" fillId="0" borderId="8" xfId="0" applyFont="1" applyBorder="1" applyAlignment="1">
      <alignment horizontal="center" vertical="center"/>
    </xf>
    <xf numFmtId="0" fontId="37" fillId="5" borderId="11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37" fillId="5" borderId="1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/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36" fillId="5" borderId="19" xfId="0" applyFont="1" applyFill="1" applyBorder="1" applyAlignment="1">
      <alignment horizontal="center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/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/>
    <xf numFmtId="0" fontId="36" fillId="0" borderId="11" xfId="0" applyFont="1" applyBorder="1" applyAlignment="1">
      <alignment horizont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6.emf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6</xdr:row>
      <xdr:rowOff>174624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0" y="0"/>
          <a:ext cx="6000750" cy="1317624"/>
          <a:chOff x="1308400" y="1129066"/>
          <a:chExt cx="5733598" cy="1690334"/>
        </a:xfrm>
      </xdr:grpSpPr>
      <xdr:pic>
        <xdr:nvPicPr>
          <xdr:cNvPr id="4" name="Picture 2" descr="Inscrições abertas para o V Torneio de Ténis de Mesa da União das  Freguesias de Sintra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6998" y="1739400"/>
            <a:ext cx="5715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m 4" descr="Direção-Geral dos Estabelecimentos Escolares - ePortugal.gov.pt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5667247" y="1129066"/>
            <a:ext cx="1214353" cy="571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063664" y="1700646"/>
            <a:ext cx="978334" cy="1118754"/>
          </a:xfrm>
          <a:prstGeom prst="rect">
            <a:avLst/>
          </a:prstGeom>
        </xdr:spPr>
      </xdr:pic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308400" y="1167820"/>
            <a:ext cx="2781688" cy="571580"/>
          </a:xfrm>
          <a:prstGeom prst="rect">
            <a:avLst/>
          </a:prstGeom>
        </xdr:spPr>
      </xdr:pic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4483325" y="1176698"/>
            <a:ext cx="790685" cy="52394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54769</xdr:rowOff>
    </xdr:to>
    <xdr:sp macro="" textlink="">
      <xdr:nvSpPr>
        <xdr:cNvPr id="3" name="AutoShape 2" descr="data:image/jpeg;base64,/9j/4AAQSkZJRgABAQAAAQABAAD/2wCEAAkGBhMRERUUEhQWFRQVFx4ZFhgUGBgXGhwhHRcdGCIYHh8jISgeHx4vGRgXHy8hIycpLiwsFiAxNTAqNTIsLSkBCQoKDgwOGg8PGjEkHyIqKTQxMCsuNS01LTU1Mi41NSspLiwtLCovKS8tNS8vNDIpMjA1LzQqLyo1NSw0KTAvNP/AABEIAFQAnwMBIgACEQEDEQH/xAAcAAEAAQUBAQAAAAAAAAAAAAAABgEDBAUHCAL/xAA9EAACAQMBBgQEBAMFCQAAAAABAgMABBEhBQYSMUFhEyJRcQcygZEUI0KhUnKSQ4KisfAVJDRig8HC0eH/xAAbAQEAAgMBAQAAAAAAAAAAAAAAAgQBAwUGB//EADIRAAEDAgUBBQcEAwAAAAAAAAEAAhEDIQQSMUFRYSJxgdHwBRMyQqGxwQaR4fEjUsL/2gAMAwEAAhEDEQA/AO40pSiJSlKIrV1LwIzfwqT9hmvOdtcMTwlTgKDxHrmvR8icQIPIjFeeBEU8rc18p910P7iqGMIESJ18NF6r9PCRUgxdviO1b+lX9ydABqT2HepnbbtWtkgl2i3E7DKW6an666/XAHesfZUK7PgW7lUNPKCLWNunrKfoR9x1NRPac8lxxPK7eI/Nhz7AdumBVVjWsgu/rqQuvWq1MQ806UhoBuLZiPlDtBffe8aFSDac9rdskdpavDKzBUA4eFsnHmAOmBrkZ5HOlSmfZP5H4WJxDaRf8VcHTxG/Ui8gfQnkDpg4IrG3R2ENnRteXh4cJwxodX1/8jyA96im8O8U164LDhhT5I1+VOgJ0wW7++O+yzAS7U+Fv5VJzjVeGUpyNIv8XaPHOXk2GvCzd6d7AYfw9khS2Qcho0p79QP3PX0rR7Ns5ZwPDidz1CKW4exIGB9akG6+7UciNdXbcFrGeXWQjp64zpgak6e+XtLe+4lif8Iot7aI48mA/wBfTQ8h961vc3IHVbTp5cAK2x3unmlh7gak6ZuSYlzjwNOiiMsLIxV1ZWHNWBUj3B1rN2Ftp7SdZUPI4dejL1X3xyPQ/Y5W8Cy+FavOxaSRHOW+bg4l4OLr1Y66646VoJS/GvDjg14s8+2KgGkOsY3v3Srpc2pR7YkGxAvvH7br0RZ3ayxrIhyrgMp7Gr1QH4U7XzHJbsfkPGns3Mf1ZP8AeqfV2KT87Q5fPsZhjhqzqR2+2yUpStiqJSlKIlKUoiUpSiJXGN+NmCC/fI/LkYS49Qx8wHfIb+quz1EfiNu9+ItxKg/MgyR3U/Mv7Aj271WxNPOy2y6/sfEihiAHGzreX1UX3h2Rd392WihPghQsTEhU4cZzz6knkKy9i2NtYzxxhhc3kjhRgflxdSfcLk+px+moXHtyfw/BEsgiA0UMQuD001x2zirmwto/hriKUDIQnTsVK5HsGz3xiqHvGh2aLnn8L0ww76lF1MO7LQQAARJH+xN9dYseVsd/94TPcuckxQcSoB2+ZvckY9lrE3V8S6ZbeM8MdwQXyNQoGSffhGPfFZTbi3gAMcYnQjKvG6EEeupBrfbpbn3UUjvIFiLwvGnEwLBmA1wOeMZ0PSsGl709tk3n15o+tQoUMtOo2GtgC0zzz1iFH97NvLPIEiwttB5YlB8umnH9eh9Pc1sth7uLBGLq/JjhGqQ6hpCNRlc/4T9ca1bh2nYbPH5H+9zj+1kwsafyj/1nu1WINk321JPFYEg6eI/ljA9E9R18ueWppEuk9o8bBSJilkH+OmPmNie4HSeTfgLWbc2y93M0rgKSAAoOQoHJc9eZ171gVIN6dm2dlB4ayma7Lrkr8qjIBXGcDn3OT6co/UKjHNu7dXMLWp1G5aYIAiJEW2I6d/C3u4194V/Cejkxt7MNP8YWu11wPYxIurfAyfHiwP8AqrXfKvYI9kjqvMfqFgFZjuR9j/KUpSry82lKUoiUpSiJSlKIlKUoi4/8Qt1zZyeNGpNvIdcf2bH9P8p6enL0qKJMp5GvQ1zbLIjI6hkYYZTqCD0rjG/Hw5e0LSwZe35nq0Y7+q/8339ap1MKx1xZdFvt/G4W5AqN4NiPEfkFa/ZVvK7FIGZCQWPC7ID3OD7VjeIwcPxN4inIcklgQc5ydedaqC+deRP3OfvWRFfg89P8qpOw1VpO46LuYL9T4HEmHnITs4f9aR3wplF8QJRq0Nu7/wAZjAb3960e8XxEnlykkxxjWOEcI+vU+xOD6VhK4PI1rbp1XMMYPG4OSO/VjW/DTUflfJ+ltyTwFexNOjSpirQDROhjNfYNE6nporOzGabhLMCsZzywSemR2FbmtBbwSwcKArl25AZ9yT6Yrfk1P2iBnBYRlMxHf5z6Cl7Hc40i2oDnEZp5i252jXmd1udzbEzX0C40VxIewTzg/wBQUfWu31B/hlu80UbXEi4aXAQHmE55PoSenoB9JxW3CsLWX3XnPbWJFbEQ3Rojz8vBKUpVpcVKUpREpSlESlKURKUpREoRSlEUG3n+FUFyS8BEEnUAZjb3HQ9x9jXNdtbi3lrkvCWQfrj86+5xqPqK9B0rEKlVwVOpfQ9F5Zecj5dW6eg75q7Yv4eSfMzfMx5n/wCV6XudlQyayRRufVkUn74rEj3WtFORbxZ/kWsuuzJzr1WKFGvhnB1GpBHrTRcEsLR7iZfBVncLgoqltDrnPIa9TXTd1vhqVZZbvBxqsQ1GfVj19h+9T+GBUGEUKPRQAP2q5Vf3DZBN409ea9A32rivdFhIkm5Agn6wPCEApSlWFzUpSlESlKURc4g2rtKQXs8U6FbW4ljETxg5VDxfMCP0nH051I238tktoJ5m4PHUFUALNnqABrz0zUJsd7YrdNpW4DPcTXc/hxopYni8mcjuDpz0qztPZD2Mlk08skCCDgM0ah/DfUlT0GeL/PvWprrSuf70tEtM89Lro8G99q9sboSjwV0YkHIOnlI551GncVj7L37tLhmWNnyqGQhkZfKP1DI1qF2KWP4K7aSaea3llTxJfDCYYknjX1wcZ09NDX3u/t+Rnmt47k3luLZ28RoyrR+U4Unr9efap5lIYh0iYv650/dShfids8siib5+pVgB/McafWsvbe/FpaSeHNIePGSFVnwPU4Glc0sb+KfZkdhbIXupXBkwp8uHzxs2OWMDtUhstqxbLvrwXmQJlQxOVJ41VSCo+4GO2vSsZlFuIeQLja+w1tr6lTK63stY4Y52lHhSsFRgCRk5545cjnPLFYdh8QbKbxCsuFiALM6sq4J4RqR61z9tmMmzLRZlKrNtBWWNs6I+Rw/XU/3q6n/sCDxGk8NSzoqNkZXhXkOHlp7VKVtp1KlQ7DRRzcz4gR3MYFzLEs7SFVQaE5IC4HcmthtD4g2UEpieU8SnDFVZlU8sEgYGtRHcTatpaj8LcoPxYueBQY8t5mAVgcaDOufTWsXZ+2IrK0vLK6U/iXd8LwkmXjHCrA+/+s1iVqZXcGNkjrP2PVdYjlDKGUggjII5Eetc83butoXqSSC+SIJM0YVolY6YOc8Q/ix9Klu6Fk8NjBHJkOsYBB5jt9OVcr3cvNkqJDfazCdipAc+XTHy6fNxVhx5U6zzLJtM7wuobb3ytrN1jmcmQrnhRWc49SBy5H7Vfj3ptja/i/ExBr5iCOR4cY55yMYqGb531qt34gupbO6Ea8L8BaORSMgEft/2NY+1bu4u9l21zNFxeDcCSQKCOONc+fHoQftrWZQ13Bzha3q9/wAKYbJ38s7lmWOQgqhkPGjIOEc2yRjFfOzviDZTyiJJTxMcIWVlVjywCRgnOlafau9dvtO2nt7MtJMYWYDgIwARlcnqeWBzrRX+24b21s7O2RjcI8eU4SDFwaMTppWMyGuRoQfz0F1v5Lm7g2tBC900sM/iPwFEUKAGIXI1OMDXI5VJ9ubxQWaB7hwgJwNCSfYDU1D99NrxWu1rKWZuFFifJwTzDDkNeZFWt4dtQxbTtbyfJtWtvyn4SQHLM2cevDj7j0rMwgqZMwn5t9hb6KUWW/NpLFLKjkpCAZCUYEZ7EZP0qza/ESylmWGOQszcsI2NF4sZxjkDUGj2n40G2JCpjLqrcD6MByGR7YP1qe7H3bt2t7U+GMxR5TBIwXUBj3J70BlZZUqP+GPRUhqhFKVJXFWsXaMQMEq8gUYad1NKUWDotZuTaCKyiRSSADz5/Ma3hUHnSlFGn8A7lWlKUU1ThGc9aFRz9KUoirSlKIqFQedVpSiKgUDkKBRSlEVaoRSlEVaUpRF//9k=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54769</xdr:rowOff>
    </xdr:to>
    <xdr:sp macro="" textlink="">
      <xdr:nvSpPr>
        <xdr:cNvPr id="4" name="AutoShape 3" descr="data:image/jpeg;base64,/9j/4AAQSkZJRgABAQAAAQABAAD/2wCEAAkGBhMRERUUEhQWFRQVFx4ZFhgUGBgXGhwhHRcdGCIYHh8jISgeHx4vGRgXHy8hIycpLiwsFiAxNTAqNTIsLSkBCQoKDgwOGg8PGjEkHyIqKTQxMCsuNS01LTU1Mi41NSspLiwtLCovKS8tNS8vNDIpMjA1LzQqLyo1NSw0KTAvNP/AABEIAFQAnwMBIgACEQEDEQH/xAAcAAEAAQUBAQAAAAAAAAAAAAAABgEDBAUHCAL/xAA9EAACAQMBBgQEBAMFCQAAAAABAgMABBEhBQYSMUFhEyJRcQcygZEUI0KhUnKSQ4KisfAVJDRig8HC0eH/xAAbAQEAAgMBAQAAAAAAAAAAAAAAAgQBAwUGB//EADIRAAEDAgUBBQcEAwAAAAAAAAEAAhEDIQQSMUFRYSJxgdHwBRMyQqGxwQaR4fEjUsL/2gAMAwEAAhEDEQA/AO40pSiJSlKIrV1LwIzfwqT9hmvOdtcMTwlTgKDxHrmvR8icQIPIjFeeBEU8rc18p910P7iqGMIESJ18NF6r9PCRUgxdviO1b+lX9ydABqT2HepnbbtWtkgl2i3E7DKW6an666/XAHesfZUK7PgW7lUNPKCLWNunrKfoR9x1NRPac8lxxPK7eI/Nhz7AdumBVVjWsgu/rqQuvWq1MQ806UhoBuLZiPlDtBffe8aFSDac9rdskdpavDKzBUA4eFsnHmAOmBrkZ5HOlSmfZP5H4WJxDaRf8VcHTxG/Ui8gfQnkDpg4IrG3R2ENnRteXh4cJwxodX1/8jyA96im8O8U164LDhhT5I1+VOgJ0wW7++O+yzAS7U+Fv5VJzjVeGUpyNIv8XaPHOXk2GvCzd6d7AYfw9khS2Qcho0p79QP3PX0rR7Ns5ZwPDidz1CKW4exIGB9akG6+7UciNdXbcFrGeXWQjp64zpgak6e+XtLe+4lif8Iot7aI48mA/wBfTQ8h961vc3IHVbTp5cAK2x3unmlh7gak6ZuSYlzjwNOiiMsLIxV1ZWHNWBUj3B1rN2Ftp7SdZUPI4dejL1X3xyPQ/Y5W8Cy+FavOxaSRHOW+bg4l4OLr1Y66646VoJS/GvDjg14s8+2KgGkOsY3v3Srpc2pR7YkGxAvvH7br0RZ3ayxrIhyrgMp7Gr1QH4U7XzHJbsfkPGns3Mf1ZP8AeqfV2KT87Q5fPsZhjhqzqR2+2yUpStiqJSlKIlKUoiUpSiJXGN+NmCC/fI/LkYS49Qx8wHfIb+quz1EfiNu9+ItxKg/MgyR3U/Mv7Aj271WxNPOy2y6/sfEihiAHGzreX1UX3h2Rd392WihPghQsTEhU4cZzz6knkKy9i2NtYzxxhhc3kjhRgflxdSfcLk+px+moXHtyfw/BEsgiA0UMQuD001x2zirmwto/hriKUDIQnTsVK5HsGz3xiqHvGh2aLnn8L0ww76lF1MO7LQQAARJH+xN9dYseVsd/94TPcuckxQcSoB2+ZvckY9lrE3V8S6ZbeM8MdwQXyNQoGSffhGPfFZTbi3gAMcYnQjKvG6EEeupBrfbpbn3UUjvIFiLwvGnEwLBmA1wOeMZ0PSsGl709tk3n15o+tQoUMtOo2GtgC0zzz1iFH97NvLPIEiwttB5YlB8umnH9eh9Pc1sth7uLBGLq/JjhGqQ6hpCNRlc/4T9ca1bh2nYbPH5H+9zj+1kwsafyj/1nu1WINk321JPFYEg6eI/ljA9E9R18ueWppEuk9o8bBSJilkH+OmPmNie4HSeTfgLWbc2y93M0rgKSAAoOQoHJc9eZ171gVIN6dm2dlB4ayma7Lrkr8qjIBXGcDn3OT6co/UKjHNu7dXMLWp1G5aYIAiJEW2I6d/C3u4194V/Cejkxt7MNP8YWu11wPYxIurfAyfHiwP8AqrXfKvYI9kjqvMfqFgFZjuR9j/KUpSry82lKUoiUpSiJSlKIlKUoi4/8Qt1zZyeNGpNvIdcf2bH9P8p6enL0qKJMp5GvQ1zbLIjI6hkYYZTqCD0rjG/Hw5e0LSwZe35nq0Y7+q/8339ap1MKx1xZdFvt/G4W5AqN4NiPEfkFa/ZVvK7FIGZCQWPC7ID3OD7VjeIwcPxN4inIcklgQc5ydedaqC+deRP3OfvWRFfg89P8qpOw1VpO46LuYL9T4HEmHnITs4f9aR3wplF8QJRq0Nu7/wAZjAb3960e8XxEnlykkxxjWOEcI+vU+xOD6VhK4PI1rbp1XMMYPG4OSO/VjW/DTUflfJ+ltyTwFexNOjSpirQDROhjNfYNE6nporOzGabhLMCsZzywSemR2FbmtBbwSwcKArl25AZ9yT6Yrfk1P2iBnBYRlMxHf5z6Cl7Hc40i2oDnEZp5i252jXmd1udzbEzX0C40VxIewTzg/wBQUfWu31B/hlu80UbXEi4aXAQHmE55PoSenoB9JxW3CsLWX3XnPbWJFbEQ3Rojz8vBKUpVpcVKUpREpSlESlKURKUpREoRSlEUG3n+FUFyS8BEEnUAZjb3HQ9x9jXNdtbi3lrkvCWQfrj86+5xqPqK9B0rEKlVwVOpfQ9F5Zecj5dW6eg75q7Yv4eSfMzfMx5n/wCV6XudlQyayRRufVkUn74rEj3WtFORbxZ/kWsuuzJzr1WKFGvhnB1GpBHrTRcEsLR7iZfBVncLgoqltDrnPIa9TXTd1vhqVZZbvBxqsQ1GfVj19h+9T+GBUGEUKPRQAP2q5Vf3DZBN409ea9A32rivdFhIkm5Agn6wPCEApSlWFzUpSlESlKURc4g2rtKQXs8U6FbW4ljETxg5VDxfMCP0nH051I238tktoJ5m4PHUFUALNnqABrz0zUJsd7YrdNpW4DPcTXc/hxopYni8mcjuDpz0qztPZD2Mlk08skCCDgM0ah/DfUlT0GeL/PvWprrSuf70tEtM89Lro8G99q9sboSjwV0YkHIOnlI551GncVj7L37tLhmWNnyqGQhkZfKP1DI1qF2KWP4K7aSaea3llTxJfDCYYknjX1wcZ09NDX3u/t+Rnmt47k3luLZ28RoyrR+U4Unr9efap5lIYh0iYv650/dShfids8siib5+pVgB/McafWsvbe/FpaSeHNIePGSFVnwPU4Glc0sb+KfZkdhbIXupXBkwp8uHzxs2OWMDtUhstqxbLvrwXmQJlQxOVJ41VSCo+4GO2vSsZlFuIeQLja+w1tr6lTK63stY4Y52lHhSsFRgCRk5545cjnPLFYdh8QbKbxCsuFiALM6sq4J4RqR61z9tmMmzLRZlKrNtBWWNs6I+Rw/XU/3q6n/sCDxGk8NSzoqNkZXhXkOHlp7VKVtp1KlQ7DRRzcz4gR3MYFzLEs7SFVQaE5IC4HcmthtD4g2UEpieU8SnDFVZlU8sEgYGtRHcTatpaj8LcoPxYueBQY8t5mAVgcaDOufTWsXZ+2IrK0vLK6U/iXd8LwkmXjHCrA+/+s1iVqZXcGNkjrP2PVdYjlDKGUggjII5Eetc83butoXqSSC+SIJM0YVolY6YOc8Q/ix9Klu6Fk8NjBHJkOsYBB5jt9OVcr3cvNkqJDfazCdipAc+XTHy6fNxVhx5U6zzLJtM7wuobb3ytrN1jmcmQrnhRWc49SBy5H7Vfj3ptja/i/ExBr5iCOR4cY55yMYqGb531qt34gupbO6Ea8L8BaORSMgEft/2NY+1bu4u9l21zNFxeDcCSQKCOONc+fHoQftrWZQ13Bzha3q9/wAKYbJ38s7lmWOQgqhkPGjIOEc2yRjFfOzviDZTyiJJTxMcIWVlVjywCRgnOlafau9dvtO2nt7MtJMYWYDgIwARlcnqeWBzrRX+24b21s7O2RjcI8eU4SDFwaMTppWMyGuRoQfz0F1v5Lm7g2tBC900sM/iPwFEUKAGIXI1OMDXI5VJ9ubxQWaB7hwgJwNCSfYDU1D99NrxWu1rKWZuFFifJwTzDDkNeZFWt4dtQxbTtbyfJtWtvyn4SQHLM2cevDj7j0rMwgqZMwn5t9hb6KUWW/NpLFLKjkpCAZCUYEZ7EZP0qza/ESylmWGOQszcsI2NF4sZxjkDUGj2n40G2JCpjLqrcD6MByGR7YP1qe7H3bt2t7U+GMxR5TBIwXUBj3J70BlZZUqP+GPRUhqhFKVJXFWsXaMQMEq8gUYad1NKUWDotZuTaCKyiRSSADz5/Ma3hUHnSlFGn8A7lWlKUU1ThGc9aFRz9KUoirSlKIqFQedVpSiKgUDkKBRSlEVaoRSlEVaUpRF//9k=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1" name="AutoShape 2" descr="data:image/jpeg;base64,/9j/4AAQSkZJRgABAQAAAQABAAD/2wCEAAkGBhMRERUUEhQWFRQVFx4ZFhgUGBgXGhwhHRcdGCIYHh8jISgeHx4vGRgXHy8hIycpLiwsFiAxNTAqNTIsLSkBCQoKDgwOGg8PGjEkHyIqKTQxMCsuNS01LTU1Mi41NSspLiwtLCovKS8tNS8vNDIpMjA1LzQqLyo1NSw0KTAvNP/AABEIAFQAnwMBIgACEQEDEQH/xAAcAAEAAQUBAQAAAAAAAAAAAAAABgEDBAUHCAL/xAA9EAACAQMBBgQEBAMFCQAAAAABAgMABBEhBQYSMUFhEyJRcQcygZEUI0KhUnKSQ4KisfAVJDRig8HC0eH/xAAbAQEAAgMBAQAAAAAAAAAAAAAAAgQBAwUGB//EADIRAAEDAgUBBQcEAwAAAAAAAAEAAhEDIQQSMUFRYSJxgdHwBRMyQqGxwQaR4fEjUsL/2gAMAwEAAhEDEQA/AO40pSiJSlKIrV1LwIzfwqT9hmvOdtcMTwlTgKDxHrmvR8icQIPIjFeeBEU8rc18p910P7iqGMIESJ18NF6r9PCRUgxdviO1b+lX9ydABqT2HepnbbtWtkgl2i3E7DKW6an666/XAHesfZUK7PgW7lUNPKCLWNunrKfoR9x1NRPac8lxxPK7eI/Nhz7AdumBVVjWsgu/rqQuvWq1MQ806UhoBuLZiPlDtBffe8aFSDac9rdskdpavDKzBUA4eFsnHmAOmBrkZ5HOlSmfZP5H4WJxDaRf8VcHTxG/Ui8gfQnkDpg4IrG3R2ENnRteXh4cJwxodX1/8jyA96im8O8U164LDhhT5I1+VOgJ0wW7++O+yzAS7U+Fv5VJzjVeGUpyNIv8XaPHOXk2GvCzd6d7AYfw9khS2Qcho0p79QP3PX0rR7Ns5ZwPDidz1CKW4exIGB9akG6+7UciNdXbcFrGeXWQjp64zpgak6e+XtLe+4lif8Iot7aI48mA/wBfTQ8h961vc3IHVbTp5cAK2x3unmlh7gak6ZuSYlzjwNOiiMsLIxV1ZWHNWBUj3B1rN2Ftp7SdZUPI4dejL1X3xyPQ/Y5W8Cy+FavOxaSRHOW+bg4l4OLr1Y66646VoJS/GvDjg14s8+2KgGkOsY3v3Srpc2pR7YkGxAvvH7br0RZ3ayxrIhyrgMp7Gr1QH4U7XzHJbsfkPGns3Mf1ZP8AeqfV2KT87Q5fPsZhjhqzqR2+2yUpStiqJSlKIlKUoiUpSiJXGN+NmCC/fI/LkYS49Qx8wHfIb+quz1EfiNu9+ItxKg/MgyR3U/Mv7Aj271WxNPOy2y6/sfEihiAHGzreX1UX3h2Rd392WihPghQsTEhU4cZzz6knkKy9i2NtYzxxhhc3kjhRgflxdSfcLk+px+moXHtyfw/BEsgiA0UMQuD001x2zirmwto/hriKUDIQnTsVK5HsGz3xiqHvGh2aLnn8L0ww76lF1MO7LQQAARJH+xN9dYseVsd/94TPcuckxQcSoB2+ZvckY9lrE3V8S6ZbeM8MdwQXyNQoGSffhGPfFZTbi3gAMcYnQjKvG6EEeupBrfbpbn3UUjvIFiLwvGnEwLBmA1wOeMZ0PSsGl709tk3n15o+tQoUMtOo2GtgC0zzz1iFH97NvLPIEiwttB5YlB8umnH9eh9Pc1sth7uLBGLq/JjhGqQ6hpCNRlc/4T9ca1bh2nYbPH5H+9zj+1kwsafyj/1nu1WINk321JPFYEg6eI/ljA9E9R18ueWppEuk9o8bBSJilkH+OmPmNie4HSeTfgLWbc2y93M0rgKSAAoOQoHJc9eZ171gVIN6dm2dlB4ayma7Lrkr8qjIBXGcDn3OT6co/UKjHNu7dXMLWp1G5aYIAiJEW2I6d/C3u4194V/Cejkxt7MNP8YWu11wPYxIurfAyfHiwP8AqrXfKvYI9kjqvMfqFgFZjuR9j/KUpSry82lKUoiUpSiJSlKIlKUoi4/8Qt1zZyeNGpNvIdcf2bH9P8p6enL0qKJMp5GvQ1zbLIjI6hkYYZTqCD0rjG/Hw5e0LSwZe35nq0Y7+q/8339ap1MKx1xZdFvt/G4W5AqN4NiPEfkFa/ZVvK7FIGZCQWPC7ID3OD7VjeIwcPxN4inIcklgQc5ydedaqC+deRP3OfvWRFfg89P8qpOw1VpO46LuYL9T4HEmHnITs4f9aR3wplF8QJRq0Nu7/wAZjAb3960e8XxEnlykkxxjWOEcI+vU+xOD6VhK4PI1rbp1XMMYPG4OSO/VjW/DTUflfJ+ltyTwFexNOjSpirQDROhjNfYNE6nporOzGabhLMCsZzywSemR2FbmtBbwSwcKArl25AZ9yT6Yrfk1P2iBnBYRlMxHf5z6Cl7Hc40i2oDnEZp5i252jXmd1udzbEzX0C40VxIewTzg/wBQUfWu31B/hlu80UbXEi4aXAQHmE55PoSenoB9JxW3CsLWX3XnPbWJFbEQ3Rojz8vBKUpVpcVKUpREpSlESlKURKUpREoRSlEUG3n+FUFyS8BEEnUAZjb3HQ9x9jXNdtbi3lrkvCWQfrj86+5xqPqK9B0rEKlVwVOpfQ9F5Zecj5dW6eg75q7Yv4eSfMzfMx5n/wCV6XudlQyayRRufVkUn74rEj3WtFORbxZ/kWsuuzJzr1WKFGvhnB1GpBHrTRcEsLR7iZfBVncLgoqltDrnPIa9TXTd1vhqVZZbvBxqsQ1GfVj19h+9T+GBUGEUKPRQAP2q5Vf3DZBN409ea9A32rivdFhIkm5Agn6wPCEApSlWFzUpSlESlKURc4g2rtKQXs8U6FbW4ljETxg5VDxfMCP0nH051I238tktoJ5m4PHUFUALNnqABrz0zUJsd7YrdNpW4DPcTXc/hxopYni8mcjuDpz0qztPZD2Mlk08skCCDgM0ah/DfUlT0GeL/PvWprrSuf70tEtM89Lro8G99q9sboSjwV0YkHIOnlI551GncVj7L37tLhmWNnyqGQhkZfKP1DI1qF2KWP4K7aSaea3llTxJfDCYYknjX1wcZ09NDX3u/t+Rnmt47k3luLZ28RoyrR+U4Unr9efap5lIYh0iYv650/dShfids8siib5+pVgB/McafWsvbe/FpaSeHNIePGSFVnwPU4Glc0sb+KfZkdhbIXupXBkwp8uHzxs2OWMDtUhstqxbLvrwXmQJlQxOVJ41VSCo+4GO2vSsZlFuIeQLja+w1tr6lTK63stY4Y52lHhSsFRgCRk5545cjnPLFYdh8QbKbxCsuFiALM6sq4J4RqR61z9tmMmzLRZlKrNtBWWNs6I+Rw/XU/3q6n/sCDxGk8NSzoqNkZXhXkOHlp7VKVtp1KlQ7DRRzcz4gR3MYFzLEs7SFVQaE5IC4HcmthtD4g2UEpieU8SnDFVZlU8sEgYGtRHcTatpaj8LcoPxYueBQY8t5mAVgcaDOufTWsXZ+2IrK0vLK6U/iXd8LwkmXjHCrA+/+s1iVqZXcGNkjrP2PVdYjlDKGUggjII5Eetc83butoXqSSC+SIJM0YVolY6YOc8Q/ix9Klu6Fk8NjBHJkOsYBB5jt9OVcr3cvNkqJDfazCdipAc+XTHy6fNxVhx5U6zzLJtM7wuobb3ytrN1jmcmQrnhRWc49SBy5H7Vfj3ptja/i/ExBr5iCOR4cY55yMYqGb531qt34gupbO6Ea8L8BaORSMgEft/2NY+1bu4u9l21zNFxeDcCSQKCOONc+fHoQftrWZQ13Bzha3q9/wAKYbJ38s7lmWOQgqhkPGjIOEc2yRjFfOzviDZTyiJJTxMcIWVlVjywCRgnOlafau9dvtO2nt7MtJMYWYDgIwARlcnqeWBzrRX+24b21s7O2RjcI8eU4SDFwaMTppWMyGuRoQfz0F1v5Lm7g2tBC900sM/iPwFEUKAGIXI1OMDXI5VJ9ubxQWaB7hwgJwNCSfYDU1D99NrxWu1rKWZuFFifJwTzDDkNeZFWt4dtQxbTtbyfJtWtvyn4SQHLM2cevDj7j0rMwgqZMwn5t9hb6KUWW/NpLFLKjkpCAZCUYEZ7EZP0qza/ESylmWGOQszcsI2NF4sZxjkDUGj2n40G2JCpjLqrcD6MByGR7YP1qe7H3bt2t7U+GMxR5TBIwXUBj3J70BlZZUqP+GPRUhqhFKVJXFWsXaMQMEq8gUYad1NKUWDotZuTaCKyiRSSADz5/Ma3hUHnSlFGn8A7lWlKUU1ThGc9aFRz9KUoirSlKIqFQedVpSiKgUDkKBRSlEVaoRSlEVaUpRF//9k=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214938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102870</xdr:colOff>
      <xdr:row>16</xdr:row>
      <xdr:rowOff>139279</xdr:rowOff>
    </xdr:from>
    <xdr:ext cx="356235" cy="93726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531870" y="4721862"/>
          <a:ext cx="356235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- 4º CLASSIFICADO</a:t>
          </a:r>
        </a:p>
        <a:p>
          <a:pPr algn="ctr" rtl="0">
            <a:lnSpc>
              <a:spcPts val="10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85144</xdr:colOff>
      <xdr:row>19</xdr:row>
      <xdr:rowOff>143719</xdr:rowOff>
    </xdr:from>
    <xdr:ext cx="356235" cy="97663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799644" y="5456552"/>
          <a:ext cx="356235" cy="97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- 3º CLASSIFICADO</a:t>
          </a:r>
        </a:p>
        <a:p>
          <a:pPr algn="r" rtl="0">
            <a:lnSpc>
              <a:spcPts val="10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127006</xdr:colOff>
      <xdr:row>23</xdr:row>
      <xdr:rowOff>84665</xdr:rowOff>
    </xdr:from>
    <xdr:ext cx="254300" cy="829866"/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27006" y="6371165"/>
          <a:ext cx="254300" cy="82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vert270" wrap="square" lIns="18288" tIns="22860" rIns="0" bIns="0" anchor="t" upright="1">
          <a:spAutoFit/>
        </a:bodyPr>
        <a:lstStyle/>
        <a:p>
          <a:pPr algn="r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- 2º CLASSIFICADO</a:t>
          </a:r>
        </a:p>
      </xdr:txBody>
    </xdr:sp>
    <xdr:clientData/>
  </xdr:one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54769</xdr:rowOff>
    </xdr:to>
    <xdr:sp macro="" textlink="">
      <xdr:nvSpPr>
        <xdr:cNvPr id="12" name="AutoShape 2" descr="data:image/jpeg;base64,/9j/4AAQSkZJRgABAQAAAQABAAD/2wCEAAkGBhMRERUUEhQWFRQVFx4ZFhgUGBgXGhwhHRcdGCIYHh8jISgeHx4vGRgXHy8hIycpLiwsFiAxNTAqNTIsLSkBCQoKDgwOGg8PGjEkHyIqKTQxMCsuNS01LTU1Mi41NSspLiwtLCovKS8tNS8vNDIpMjA1LzQqLyo1NSw0KTAvNP/AABEIAFQAnwMBIgACEQEDEQH/xAAcAAEAAQUBAQAAAAAAAAAAAAAABgEDBAUHCAL/xAA9EAACAQMBBgQEBAMFCQAAAAABAgMABBEhBQYSMUFhEyJRcQcygZEUI0KhUnKSQ4KisfAVJDRig8HC0eH/xAAbAQEAAgMBAQAAAAAAAAAAAAAAAgQBAwUGB//EADIRAAEDAgUBBQcEAwAAAAAAAAEAAhEDIQQSMUFRYSJxgdHwBRMyQqGxwQaR4fEjUsL/2gAMAwEAAhEDEQA/AO40pSiJSlKIrV1LwIzfwqT9hmvOdtcMTwlTgKDxHrmvR8icQIPIjFeeBEU8rc18p910P7iqGMIESJ18NF6r9PCRUgxdviO1b+lX9ydABqT2HepnbbtWtkgl2i3E7DKW6an666/XAHesfZUK7PgW7lUNPKCLWNunrKfoR9x1NRPac8lxxPK7eI/Nhz7AdumBVVjWsgu/rqQuvWq1MQ806UhoBuLZiPlDtBffe8aFSDac9rdskdpavDKzBUA4eFsnHmAOmBrkZ5HOlSmfZP5H4WJxDaRf8VcHTxG/Ui8gfQnkDpg4IrG3R2ENnRteXh4cJwxodX1/8jyA96im8O8U164LDhhT5I1+VOgJ0wW7++O+yzAS7U+Fv5VJzjVeGUpyNIv8XaPHOXk2GvCzd6d7AYfw9khS2Qcho0p79QP3PX0rR7Ns5ZwPDidz1CKW4exIGB9akG6+7UciNdXbcFrGeXWQjp64zpgak6e+XtLe+4lif8Iot7aI48mA/wBfTQ8h961vc3IHVbTp5cAK2x3unmlh7gak6ZuSYlzjwNOiiMsLIxV1ZWHNWBUj3B1rN2Ftp7SdZUPI4dejL1X3xyPQ/Y5W8Cy+FavOxaSRHOW+bg4l4OLr1Y66646VoJS/GvDjg14s8+2KgGkOsY3v3Srpc2pR7YkGxAvvH7br0RZ3ayxrIhyrgMp7Gr1QH4U7XzHJbsfkPGns3Mf1ZP8AeqfV2KT87Q5fPsZhjhqzqR2+2yUpStiqJSlKIlKUoiUpSiJXGN+NmCC/fI/LkYS49Qx8wHfIb+quz1EfiNu9+ItxKg/MgyR3U/Mv7Aj271WxNPOy2y6/sfEihiAHGzreX1UX3h2Rd392WihPghQsTEhU4cZzz6knkKy9i2NtYzxxhhc3kjhRgflxdSfcLk+px+moXHtyfw/BEsgiA0UMQuD001x2zirmwto/hriKUDIQnTsVK5HsGz3xiqHvGh2aLnn8L0ww76lF1MO7LQQAARJH+xN9dYseVsd/94TPcuckxQcSoB2+ZvckY9lrE3V8S6ZbeM8MdwQXyNQoGSffhGPfFZTbi3gAMcYnQjKvG6EEeupBrfbpbn3UUjvIFiLwvGnEwLBmA1wOeMZ0PSsGl709tk3n15o+tQoUMtOo2GtgC0zzz1iFH97NvLPIEiwttB5YlB8umnH9eh9Pc1sth7uLBGLq/JjhGqQ6hpCNRlc/4T9ca1bh2nYbPH5H+9zj+1kwsafyj/1nu1WINk321JPFYEg6eI/ljA9E9R18ueWppEuk9o8bBSJilkH+OmPmNie4HSeTfgLWbc2y93M0rgKSAAoOQoHJc9eZ171gVIN6dm2dlB4ayma7Lrkr8qjIBXGcDn3OT6co/UKjHNu7dXMLWp1G5aYIAiJEW2I6d/C3u4194V/Cejkxt7MNP8YWu11wPYxIurfAyfHiwP8AqrXfKvYI9kjqvMfqFgFZjuR9j/KUpSry82lKUoiUpSiJSlKIlKUoi4/8Qt1zZyeNGpNvIdcf2bH9P8p6enL0qKJMp5GvQ1zbLIjI6hkYYZTqCD0rjG/Hw5e0LSwZe35nq0Y7+q/8339ap1MKx1xZdFvt/G4W5AqN4NiPEfkFa/ZVvK7FIGZCQWPC7ID3OD7VjeIwcPxN4inIcklgQc5ydedaqC+deRP3OfvWRFfg89P8qpOw1VpO46LuYL9T4HEmHnITs4f9aR3wplF8QJRq0Nu7/wAZjAb3960e8XxEnlykkxxjWOEcI+vU+xOD6VhK4PI1rbp1XMMYPG4OSO/VjW/DTUflfJ+ltyTwFexNOjSpirQDROhjNfYNE6nporOzGabhLMCsZzywSemR2FbmtBbwSwcKArl25AZ9yT6Yrfk1P2iBnBYRlMxHf5z6Cl7Hc40i2oDnEZp5i252jXmd1udzbEzX0C40VxIewTzg/wBQUfWu31B/hlu80UbXEi4aXAQHmE55PoSenoB9JxW3CsLWX3XnPbWJFbEQ3Rojz8vBKUpVpcVKUpREpSlESlKURKUpREoRSlEUG3n+FUFyS8BEEnUAZjb3HQ9x9jXNdtbi3lrkvCWQfrj86+5xqPqK9B0rEKlVwVOpfQ9F5Zecj5dW6eg75q7Yv4eSfMzfMx5n/wCV6XudlQyayRRufVkUn74rEj3WtFORbxZ/kWsuuzJzr1WKFGvhnB1GpBHrTRcEsLR7iZfBVncLgoqltDrnPIa9TXTd1vhqVZZbvBxqsQ1GfVj19h+9T+GBUGEUKPRQAP2q5Vf3DZBN409ea9A32rivdFhIkm5Agn6wPCEApSlWFzUpSlESlKURc4g2rtKQXs8U6FbW4ljETxg5VDxfMCP0nH051I238tktoJ5m4PHUFUALNnqABrz0zUJsd7YrdNpW4DPcTXc/hxopYni8mcjuDpz0qztPZD2Mlk08skCCDgM0ah/DfUlT0GeL/PvWprrSuf70tEtM89Lro8G99q9sboSjwV0YkHIOnlI551GncVj7L37tLhmWNnyqGQhkZfKP1DI1qF2KWP4K7aSaea3llTxJfDCYYknjX1wcZ09NDX3u/t+Rnmt47k3luLZ28RoyrR+U4Unr9efap5lIYh0iYv650/dShfids8siib5+pVgB/McafWsvbe/FpaSeHNIePGSFVnwPU4Glc0sb+KfZkdhbIXupXBkwp8uHzxs2OWMDtUhstqxbLvrwXmQJlQxOVJ41VSCo+4GO2vSsZlFuIeQLja+w1tr6lTK63stY4Y52lHhSsFRgCRk5545cjnPLFYdh8QbKbxCsuFiALM6sq4J4RqR61z9tmMmzLRZlKrNtBWWNs6I+Rw/XU/3q6n/sCDxGk8NSzoqNkZXhXkOHlp7VKVtp1KlQ7DRRzcz4gR3MYFzLEs7SFVQaE5IC4HcmthtD4g2UEpieU8SnDFVZlU8sEgYGtRHcTatpaj8LcoPxYueBQY8t5mAVgcaDOufTWsXZ+2IrK0vLK6U/iXd8LwkmXjHCrA+/+s1iVqZXcGNkjrP2PVdYjlDKGUggjII5Eetc83butoXqSSC+SIJM0YVolY6YOc8Q/ix9Klu6Fk8NjBHJkOsYBB5jt9OVcr3cvNkqJDfazCdipAc+XTHy6fNxVhx5U6zzLJtM7wuobb3ytrN1jmcmQrnhRWc49SBy5H7Vfj3ptja/i/ExBr5iCOR4cY55yMYqGb531qt34gupbO6Ea8L8BaORSMgEft/2NY+1bu4u9l21zNFxeDcCSQKCOONc+fHoQftrWZQ13Bzha3q9/wAKYbJ38s7lmWOQgqhkPGjIOEc2yRjFfOzviDZTyiJJTxMcIWVlVjywCRgnOlafau9dvtO2nt7MtJMYWYDgIwARlcnqeWBzrRX+24b21s7O2RjcI8eU4SDFwaMTppWMyGuRoQfz0F1v5Lm7g2tBC900sM/iPwFEUKAGIXI1OMDXI5VJ9ubxQWaB7hwgJwNCSfYDU1D99NrxWu1rKWZuFFifJwTzDDkNeZFWt4dtQxbTtbyfJtWtvyn4SQHLM2cevDj7j0rMwgqZMwn5t9hb6KUWW/NpLFLKjkpCAZCUYEZ7EZP0qza/ESylmWGOQszcsI2NF4sZxjkDUGj2n40G2JCpjLqrcD6MByGR7YP1qe7H3bt2t7U+GMxR5TBIwXUBj3J70BlZZUqP+GPRUhqhFKVJXFWsXaMQMEq8gUYad1NKUWDotZuTaCKyiRSSADz5/Ma3hUHnSlFGn8A7lWlKUU1ThGc9aFRz9KUoirSlKIqFQedVpSiKgUDkKBRSlEVaoRSlEVaUpRF//9k=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0" y="1905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54769</xdr:rowOff>
    </xdr:to>
    <xdr:sp macro="" textlink="">
      <xdr:nvSpPr>
        <xdr:cNvPr id="14" name="AutoShape 3" descr="data:image/jpeg;base64,/9j/4AAQSkZJRgABAQAAAQABAAD/2wCEAAkGBhMRERUUEhQWFRQVFx4ZFhgUGBgXGhwhHRcdGCIYHh8jISgeHx4vGRgXHy8hIycpLiwsFiAxNTAqNTIsLSkBCQoKDgwOGg8PGjEkHyIqKTQxMCsuNS01LTU1Mi41NSspLiwtLCovKS8tNS8vNDIpMjA1LzQqLyo1NSw0KTAvNP/AABEIAFQAnwMBIgACEQEDEQH/xAAcAAEAAQUBAQAAAAAAAAAAAAAABgEDBAUHCAL/xAA9EAACAQMBBgQEBAMFCQAAAAABAgMABBEhBQYSMUFhEyJRcQcygZEUI0KhUnKSQ4KisfAVJDRig8HC0eH/xAAbAQEAAgMBAQAAAAAAAAAAAAAAAgQBAwUGB//EADIRAAEDAgUBBQcEAwAAAAAAAAEAAhEDIQQSMUFRYSJxgdHwBRMyQqGxwQaR4fEjUsL/2gAMAwEAAhEDEQA/AO40pSiJSlKIrV1LwIzfwqT9hmvOdtcMTwlTgKDxHrmvR8icQIPIjFeeBEU8rc18p910P7iqGMIESJ18NF6r9PCRUgxdviO1b+lX9ydABqT2HepnbbtWtkgl2i3E7DKW6an666/XAHesfZUK7PgW7lUNPKCLWNunrKfoR9x1NRPac8lxxPK7eI/Nhz7AdumBVVjWsgu/rqQuvWq1MQ806UhoBuLZiPlDtBffe8aFSDac9rdskdpavDKzBUA4eFsnHmAOmBrkZ5HOlSmfZP5H4WJxDaRf8VcHTxG/Ui8gfQnkDpg4IrG3R2ENnRteXh4cJwxodX1/8jyA96im8O8U164LDhhT5I1+VOgJ0wW7++O+yzAS7U+Fv5VJzjVeGUpyNIv8XaPHOXk2GvCzd6d7AYfw9khS2Qcho0p79QP3PX0rR7Ns5ZwPDidz1CKW4exIGB9akG6+7UciNdXbcFrGeXWQjp64zpgak6e+XtLe+4lif8Iot7aI48mA/wBfTQ8h961vc3IHVbTp5cAK2x3unmlh7gak6ZuSYlzjwNOiiMsLIxV1ZWHNWBUj3B1rN2Ftp7SdZUPI4dejL1X3xyPQ/Y5W8Cy+FavOxaSRHOW+bg4l4OLr1Y66646VoJS/GvDjg14s8+2KgGkOsY3v3Srpc2pR7YkGxAvvH7br0RZ3ayxrIhyrgMp7Gr1QH4U7XzHJbsfkPGns3Mf1ZP8AeqfV2KT87Q5fPsZhjhqzqR2+2yUpStiqJSlKIlKUoiUpSiJXGN+NmCC/fI/LkYS49Qx8wHfIb+quz1EfiNu9+ItxKg/MgyR3U/Mv7Aj271WxNPOy2y6/sfEihiAHGzreX1UX3h2Rd392WihPghQsTEhU4cZzz6knkKy9i2NtYzxxhhc3kjhRgflxdSfcLk+px+moXHtyfw/BEsgiA0UMQuD001x2zirmwto/hriKUDIQnTsVK5HsGz3xiqHvGh2aLnn8L0ww76lF1MO7LQQAARJH+xN9dYseVsd/94TPcuckxQcSoB2+ZvckY9lrE3V8S6ZbeM8MdwQXyNQoGSffhGPfFZTbi3gAMcYnQjKvG6EEeupBrfbpbn3UUjvIFiLwvGnEwLBmA1wOeMZ0PSsGl709tk3n15o+tQoUMtOo2GtgC0zzz1iFH97NvLPIEiwttB5YlB8umnH9eh9Pc1sth7uLBGLq/JjhGqQ6hpCNRlc/4T9ca1bh2nYbPH5H+9zj+1kwsafyj/1nu1WINk321JPFYEg6eI/ljA9E9R18ueWppEuk9o8bBSJilkH+OmPmNie4HSeTfgLWbc2y93M0rgKSAAoOQoHJc9eZ171gVIN6dm2dlB4ayma7Lrkr8qjIBXGcDn3OT6co/UKjHNu7dXMLWp1G5aYIAiJEW2I6d/C3u4194V/Cejkxt7MNP8YWu11wPYxIurfAyfHiwP8AqrXfKvYI9kjqvMfqFgFZjuR9j/KUpSry82lKUoiUpSiJSlKIlKUoi4/8Qt1zZyeNGpNvIdcf2bH9P8p6enL0qKJMp5GvQ1zbLIjI6hkYYZTqCD0rjG/Hw5e0LSwZe35nq0Y7+q/8339ap1MKx1xZdFvt/G4W5AqN4NiPEfkFa/ZVvK7FIGZCQWPC7ID3OD7VjeIwcPxN4inIcklgQc5ydedaqC+deRP3OfvWRFfg89P8qpOw1VpO46LuYL9T4HEmHnITs4f9aR3wplF8QJRq0Nu7/wAZjAb3960e8XxEnlykkxxjWOEcI+vU+xOD6VhK4PI1rbp1XMMYPG4OSO/VjW/DTUflfJ+ltyTwFexNOjSpirQDROhjNfYNE6nporOzGabhLMCsZzywSemR2FbmtBbwSwcKArl25AZ9yT6Yrfk1P2iBnBYRlMxHf5z6Cl7Hc40i2oDnEZp5i252jXmd1udzbEzX0C40VxIewTzg/wBQUfWu31B/hlu80UbXEi4aXAQHmE55PoSenoB9JxW3CsLWX3XnPbWJFbEQ3Rojz8vBKUpVpcVKUpREpSlESlKURKUpREoRSlEUG3n+FUFyS8BEEnUAZjb3HQ9x9jXNdtbi3lrkvCWQfrj86+5xqPqK9B0rEKlVwVOpfQ9F5Zecj5dW6eg75q7Yv4eSfMzfMx5n/wCV6XudlQyayRRufVkUn74rEj3WtFORbxZ/kWsuuzJzr1WKFGvhnB1GpBHrTRcEsLR7iZfBVncLgoqltDrnPIa9TXTd1vhqVZZbvBxqsQ1GfVj19h+9T+GBUGEUKPRQAP2q5Vf3DZBN409ea9A32rivdFhIkm5Agn6wPCEApSlWFzUpSlESlKURc4g2rtKQXs8U6FbW4ljETxg5VDxfMCP0nH051I238tktoJ5m4PHUFUALNnqABrz0zUJsd7YrdNpW4DPcTXc/hxopYni8mcjuDpz0qztPZD2Mlk08skCCDgM0ah/DfUlT0GeL/PvWprrSuf70tEtM89Lro8G99q9sboSjwV0YkHIOnlI551GncVj7L37tLhmWNnyqGQhkZfKP1DI1qF2KWP4K7aSaea3llTxJfDCYYknjX1wcZ09NDX3u/t+Rnmt47k3luLZ28RoyrR+U4Unr9efap5lIYh0iYv650/dShfids8siib5+pVgB/McafWsvbe/FpaSeHNIePGSFVnwPU4Glc0sb+KfZkdhbIXupXBkwp8uHzxs2OWMDtUhstqxbLvrwXmQJlQxOVJ41VSCo+4GO2vSsZlFuIeQLja+w1tr6lTK63stY4Y52lHhSsFRgCRk5545cjnPLFYdh8QbKbxCsuFiALM6sq4J4RqR61z9tmMmzLRZlKrNtBWWNs6I+Rw/XU/3q6n/sCDxGk8NSzoqNkZXhXkOHlp7VKVtp1KlQ7DRRzcz4gR3MYFzLEs7SFVQaE5IC4HcmthtD4g2UEpieU8SnDFVZlU8sEgYGtRHcTatpaj8LcoPxYueBQY8t5mAVgcaDOufTWsXZ+2IrK0vLK6U/iXd8LwkmXjHCrA+/+s1iVqZXcGNkjrP2PVdYjlDKGUggjII5Eetc83butoXqSSC+SIJM0YVolY6YOc8Q/ix9Klu6Fk8NjBHJkOsYBB5jt9OVcr3cvNkqJDfazCdipAc+XTHy6fNxVhx5U6zzLJtM7wuobb3ytrN1jmcmQrnhRWc49SBy5H7Vfj3ptja/i/ExBr5iCOR4cY55yMYqGb531qt34gupbO6Ea8L8BaORSMgEft/2NY+1bu4u9l21zNFxeDcCSQKCOONc+fHoQftrWZQ13Bzha3q9/wAKYbJ38s7lmWOQgqhkPGjIOEc2yRjFfOzviDZTyiJJTxMcIWVlVjywCRgnOlafau9dvtO2nt7MtJMYWYDgIwARlcnqeWBzrRX+24b21s7O2RjcI8eU4SDFwaMTppWMyGuRoQfz0F1v5Lm7g2tBC900sM/iPwFEUKAGIXI1OMDXI5VJ9ubxQWaB7hwgJwNCSfYDU1D99NrxWu1rKWZuFFifJwTzDDkNeZFWt4dtQxbTtbyfJtWtvyn4SQHLM2cevDj7j0rMwgqZMwn5t9hb6KUWW/NpLFLKjkpCAZCUYEZ7EZP0qza/ESylmWGOQszcsI2NF4sZxjkDUGj2n40G2JCpjLqrcD6MByGR7YP1qe7H3bt2t7U+GMxR5TBIwXUBj3J70BlZZUqP+GPRUhqhFKVJXFWsXaMQMEq8gUYad1NKUWDotZuTaCKyiRSSADz5/Ma3hUHnSlFGn8A7lWlKUU1ThGc9aFRz9KUoirSlKIqFQedVpSiKgUDkKBRSlEVaoRSlEVaUpRF//9k=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0" y="2152650"/>
          <a:ext cx="304800" cy="302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8" name="AutoShape 2" descr="data:image/jpeg;base64,/9j/4AAQSkZJRgABAQAAAQABAAD/2wCEAAkGBhMRERUUEhQWFRQVFx4ZFhgUGBgXGhwhHRcdGCIYHh8jISgeHx4vGRgXHy8hIycpLiwsFiAxNTAqNTIsLSkBCQoKDgwOGg8PGjEkHyIqKTQxMCsuNS01LTU1Mi41NSspLiwtLCovKS8tNS8vNDIpMjA1LzQqLyo1NSw0KTAvNP/AABEIAFQAnwMBIgACEQEDEQH/xAAcAAEAAQUBAQAAAAAAAAAAAAAABgEDBAUHCAL/xAA9EAACAQMBBgQEBAMFCQAAAAABAgMABBEhBQYSMUFhEyJRcQcygZEUI0KhUnKSQ4KisfAVJDRig8HC0eH/xAAbAQEAAgMBAQAAAAAAAAAAAAAAAgQBAwUGB//EADIRAAEDAgUBBQcEAwAAAAAAAAEAAhEDIQQSMUFRYSJxgdHwBRMyQqGxwQaR4fEjUsL/2gAMAwEAAhEDEQA/AO40pSiJSlKIrV1LwIzfwqT9hmvOdtcMTwlTgKDxHrmvR8icQIPIjFeeBEU8rc18p910P7iqGMIESJ18NF6r9PCRUgxdviO1b+lX9ydABqT2HepnbbtWtkgl2i3E7DKW6an666/XAHesfZUK7PgW7lUNPKCLWNunrKfoR9x1NRPac8lxxPK7eI/Nhz7AdumBVVjWsgu/rqQuvWq1MQ806UhoBuLZiPlDtBffe8aFSDac9rdskdpavDKzBUA4eFsnHmAOmBrkZ5HOlSmfZP5H4WJxDaRf8VcHTxG/Ui8gfQnkDpg4IrG3R2ENnRteXh4cJwxodX1/8jyA96im8O8U164LDhhT5I1+VOgJ0wW7++O+yzAS7U+Fv5VJzjVeGUpyNIv8XaPHOXk2GvCzd6d7AYfw9khS2Qcho0p79QP3PX0rR7Ns5ZwPDidz1CKW4exIGB9akG6+7UciNdXbcFrGeXWQjp64zpgak6e+XtLe+4lif8Iot7aI48mA/wBfTQ8h961vc3IHVbTp5cAK2x3unmlh7gak6ZuSYlzjwNOiiMsLIxV1ZWHNWBUj3B1rN2Ftp7SdZUPI4dejL1X3xyPQ/Y5W8Cy+FavOxaSRHOW+bg4l4OLr1Y66646VoJS/GvDjg14s8+2KgGkOsY3v3Srpc2pR7YkGxAvvH7br0RZ3ayxrIhyrgMp7Gr1QH4U7XzHJbsfkPGns3Mf1ZP8AeqfV2KT87Q5fPsZhjhqzqR2+2yUpStiqJSlKIlKUoiUpSiJXGN+NmCC/fI/LkYS49Qx8wHfIb+quz1EfiNu9+ItxKg/MgyR3U/Mv7Aj271WxNPOy2y6/sfEihiAHGzreX1UX3h2Rd392WihPghQsTEhU4cZzz6knkKy9i2NtYzxxhhc3kjhRgflxdSfcLk+px+moXHtyfw/BEsgiA0UMQuD001x2zirmwto/hriKUDIQnTsVK5HsGz3xiqHvGh2aLnn8L0ww76lF1MO7LQQAARJH+xN9dYseVsd/94TPcuckxQcSoB2+ZvckY9lrE3V8S6ZbeM8MdwQXyNQoGSffhGPfFZTbi3gAMcYnQjKvG6EEeupBrfbpbn3UUjvIFiLwvGnEwLBmA1wOeMZ0PSsGl709tk3n15o+tQoUMtOo2GtgC0zzz1iFH97NvLPIEiwttB5YlB8umnH9eh9Pc1sth7uLBGLq/JjhGqQ6hpCNRlc/4T9ca1bh2nYbPH5H+9zj+1kwsafyj/1nu1WINk321JPFYEg6eI/ljA9E9R18ueWppEuk9o8bBSJilkH+OmPmNie4HSeTfgLWbc2y93M0rgKSAAoOQoHJc9eZ171gVIN6dm2dlB4ayma7Lrkr8qjIBXGcDn3OT6co/UKjHNu7dXMLWp1G5aYIAiJEW2I6d/C3u4194V/Cejkxt7MNP8YWu11wPYxIurfAyfHiwP8AqrXfKvYI9kjqvMfqFgFZjuR9j/KUpSry82lKUoiUpSiJSlKIlKUoi4/8Qt1zZyeNGpNvIdcf2bH9P8p6enL0qKJMp5GvQ1zbLIjI6hkYYZTqCD0rjG/Hw5e0LSwZe35nq0Y7+q/8339ap1MKx1xZdFvt/G4W5AqN4NiPEfkFa/ZVvK7FIGZCQWPC7ID3OD7VjeIwcPxN4inIcklgQc5ydedaqC+deRP3OfvWRFfg89P8qpOw1VpO46LuYL9T4HEmHnITs4f9aR3wplF8QJRq0Nu7/wAZjAb3960e8XxEnlykkxxjWOEcI+vU+xOD6VhK4PI1rbp1XMMYPG4OSO/VjW/DTUflfJ+ltyTwFexNOjSpirQDROhjNfYNE6nporOzGabhLMCsZzywSemR2FbmtBbwSwcKArl25AZ9yT6Yrfk1P2iBnBYRlMxHf5z6Cl7Hc40i2oDnEZp5i252jXmd1udzbEzX0C40VxIewTzg/wBQUfWu31B/hlu80UbXEi4aXAQHmE55PoSenoB9JxW3CsLWX3XnPbWJFbEQ3Rojz8vBKUpVpcVKUpREpSlESlKURKUpREoRSlEUG3n+FUFyS8BEEnUAZjb3HQ9x9jXNdtbi3lrkvCWQfrj86+5xqPqK9B0rEKlVwVOpfQ9F5Zecj5dW6eg75q7Yv4eSfMzfMx5n/wCV6XudlQyayRRufVkUn74rEj3WtFORbxZ/kWsuuzJzr1WKFGvhnB1GpBHrTRcEsLR7iZfBVncLgoqltDrnPIa9TXTd1vhqVZZbvBxqsQ1GfVj19h+9T+GBUGEUKPRQAP2q5Vf3DZBN409ea9A32rivdFhIkm5Agn6wPCEApSlWFzUpSlESlKURc4g2rtKQXs8U6FbW4ljETxg5VDxfMCP0nH051I238tktoJ5m4PHUFUALNnqABrz0zUJsd7YrdNpW4DPcTXc/hxopYni8mcjuDpz0qztPZD2Mlk08skCCDgM0ah/DfUlT0GeL/PvWprrSuf70tEtM89Lro8G99q9sboSjwV0YkHIOnlI551GncVj7L37tLhmWNnyqGQhkZfKP1DI1qF2KWP4K7aSaea3llTxJfDCYYknjX1wcZ09NDX3u/t+Rnmt47k3luLZ28RoyrR+U4Unr9efap5lIYh0iYv650/dShfids8siib5+pVgB/McafWsvbe/FpaSeHNIePGSFVnwPU4Glc0sb+KfZkdhbIXupXBkwp8uHzxs2OWMDtUhstqxbLvrwXmQJlQxOVJ41VSCo+4GO2vSsZlFuIeQLja+w1tr6lTK63stY4Y52lHhSsFRgCRk5545cjnPLFYdh8QbKbxCsuFiALM6sq4J4RqR61z9tmMmzLRZlKrNtBWWNs6I+Rw/XU/3q6n/sCDxGk8NSzoqNkZXhXkOHlp7VKVtp1KlQ7DRRzcz4gR3MYFzLEs7SFVQaE5IC4HcmthtD4g2UEpieU8SnDFVZlU8sEgYGtRHcTatpaj8LcoPxYueBQY8t5mAVgcaDOufTWsXZ+2IrK0vLK6U/iXd8LwkmXjHCrA+/+s1iVqZXcGNkjrP2PVdYjlDKGUggjII5Eetc83butoXqSSC+SIJM0YVolY6YOc8Q/ix9Klu6Fk8NjBHJkOsYBB5jt9OVcr3cvNkqJDfazCdipAc+XTHy6fNxVhx5U6zzLJtM7wuobb3ytrN1jmcmQrnhRWc49SBy5H7Vfj3ptja/i/ExBr5iCOR4cY55yMYqGb531qt34gupbO6Ea8L8BaORSMgEft/2NY+1bu4u9l21zNFxeDcCSQKCOONc+fHoQftrWZQ13Bzha3q9/wAKYbJ38s7lmWOQgqhkPGjIOEc2yRjFfOzviDZTyiJJTxMcIWVlVjywCRgnOlafau9dvtO2nt7MtJMYWYDgIwARlcnqeWBzrRX+24b21s7O2RjcI8eU4SDFwaMTppWMyGuRoQfz0F1v5Lm7g2tBC900sM/iPwFEUKAGIXI1OMDXI5VJ9ubxQWaB7hwgJwNCSfYDU1D99NrxWu1rKWZuFFifJwTzDDkNeZFWt4dtQxbTtbyfJtWtvyn4SQHLM2cevDj7j0rMwgqZMwn5t9hb6KUWW/NpLFLKjkpCAZCUYEZ7EZP0qza/ESylmWGOQszcsI2NF4sZxjkDUGj2n40G2JCpjLqrcD6MByGR7YP1qe7H3bt2t7U+GMxR5TBIwXUBj3J70BlZZUqP+GPRUhqhFKVJXFWsXaMQMEq8gUYad1NKUWDotZuTaCKyiRSSADz5/Ma3hUHnSlFGn8A7lWlKUU1ThGc9aFRz9KUoirSlKIqFQedVpSiKgUDkKBRSlEVaoRSlEVaUpRF//9k=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0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102870</xdr:colOff>
      <xdr:row>16</xdr:row>
      <xdr:rowOff>139279</xdr:rowOff>
    </xdr:from>
    <xdr:ext cx="356235" cy="937260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531870" y="4768429"/>
          <a:ext cx="356235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- 4º CLASSIFICADO</a:t>
          </a:r>
        </a:p>
        <a:p>
          <a:pPr algn="ctr" rtl="0">
            <a:lnSpc>
              <a:spcPts val="10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85144</xdr:colOff>
      <xdr:row>19</xdr:row>
      <xdr:rowOff>143719</xdr:rowOff>
    </xdr:from>
    <xdr:ext cx="356235" cy="976630"/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799644" y="5515819"/>
          <a:ext cx="356235" cy="97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- 3º CLASSIFICADO</a:t>
          </a:r>
        </a:p>
        <a:p>
          <a:pPr algn="r" rtl="0">
            <a:lnSpc>
              <a:spcPts val="10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127006</xdr:colOff>
      <xdr:row>23</xdr:row>
      <xdr:rowOff>84665</xdr:rowOff>
    </xdr:from>
    <xdr:ext cx="254300" cy="829866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27006" y="6447365"/>
          <a:ext cx="254300" cy="82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vert270" wrap="square" lIns="18288" tIns="22860" rIns="0" bIns="0" anchor="t" upright="1">
          <a:spAutoFit/>
        </a:bodyPr>
        <a:lstStyle/>
        <a:p>
          <a:pPr algn="r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- 2º CLASSIFICADO</a:t>
          </a:r>
        </a:p>
      </xdr:txBody>
    </xdr:sp>
    <xdr:clientData/>
  </xdr:oneCellAnchor>
  <xdr:twoCellAnchor editAs="oneCell">
    <xdr:from>
      <xdr:col>18</xdr:col>
      <xdr:colOff>256904</xdr:colOff>
      <xdr:row>0</xdr:row>
      <xdr:rowOff>94745</xdr:rowOff>
    </xdr:from>
    <xdr:to>
      <xdr:col>18</xdr:col>
      <xdr:colOff>1190626</xdr:colOff>
      <xdr:row>2</xdr:row>
      <xdr:rowOff>312883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6279" y="94745"/>
          <a:ext cx="933722" cy="9801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130969</xdr:colOff>
      <xdr:row>0</xdr:row>
      <xdr:rowOff>71439</xdr:rowOff>
    </xdr:from>
    <xdr:to>
      <xdr:col>8</xdr:col>
      <xdr:colOff>964406</xdr:colOff>
      <xdr:row>2</xdr:row>
      <xdr:rowOff>336189</xdr:rowOff>
    </xdr:to>
    <xdr:pic>
      <xdr:nvPicPr>
        <xdr:cNvPr id="23" name="Picture 8" descr="Direção-Geral da Educaçã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9" y="71439"/>
          <a:ext cx="7691437" cy="102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59743</xdr:colOff>
      <xdr:row>0</xdr:row>
      <xdr:rowOff>74839</xdr:rowOff>
    </xdr:from>
    <xdr:to>
      <xdr:col>14</xdr:col>
      <xdr:colOff>286361</xdr:colOff>
      <xdr:row>2</xdr:row>
      <xdr:rowOff>308692</xdr:rowOff>
    </xdr:to>
    <xdr:pic>
      <xdr:nvPicPr>
        <xdr:cNvPr id="24" name="Imagem 23" descr="Direção-Geral dos Estabelecimentos Escolares - ePortugal.gov.pt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965618" y="74839"/>
          <a:ext cx="2115743" cy="9958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104010</xdr:colOff>
      <xdr:row>0</xdr:row>
      <xdr:rowOff>1</xdr:rowOff>
    </xdr:from>
    <xdr:to>
      <xdr:col>16</xdr:col>
      <xdr:colOff>828193</xdr:colOff>
      <xdr:row>2</xdr:row>
      <xdr:rowOff>315423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224573" y="1"/>
          <a:ext cx="938495" cy="10774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15875</xdr:rowOff>
    </xdr:from>
    <xdr:to>
      <xdr:col>6</xdr:col>
      <xdr:colOff>0</xdr:colOff>
      <xdr:row>5</xdr:row>
      <xdr:rowOff>31750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pSpPr/>
      </xdr:nvGrpSpPr>
      <xdr:grpSpPr>
        <a:xfrm>
          <a:off x="47625" y="15875"/>
          <a:ext cx="4683125" cy="1031875"/>
          <a:chOff x="1308400" y="1129066"/>
          <a:chExt cx="5733598" cy="1690334"/>
        </a:xfrm>
      </xdr:grpSpPr>
      <xdr:pic>
        <xdr:nvPicPr>
          <xdr:cNvPr id="5" name="Picture 2" descr="Inscrições abertas para o V Torneio de Ténis de Mesa da União das  Freguesias de Sintra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6998" y="1739400"/>
            <a:ext cx="5715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m 5" descr="Direção-Geral dos Estabelecimentos Escolares - ePortugal.gov.pt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5667247" y="1129066"/>
            <a:ext cx="1214353" cy="571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063664" y="1700646"/>
            <a:ext cx="978334" cy="1118754"/>
          </a:xfrm>
          <a:prstGeom prst="rect">
            <a:avLst/>
          </a:prstGeom>
        </xdr:spPr>
      </xdr:pic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308400" y="1167820"/>
            <a:ext cx="2781688" cy="571580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4483325" y="1176698"/>
            <a:ext cx="790685" cy="52394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BF1DF-417D-4EC1-B66F-E319D73391D6}">
  <dimension ref="A5:N29"/>
  <sheetViews>
    <sheetView view="pageBreakPreview" zoomScale="60" zoomScaleNormal="100" workbookViewId="0">
      <selection activeCell="I9" sqref="I9"/>
    </sheetView>
  </sheetViews>
  <sheetFormatPr defaultRowHeight="15" x14ac:dyDescent="0.25"/>
  <cols>
    <col min="1" max="1" width="12.28515625" bestFit="1" customWidth="1"/>
    <col min="2" max="2" width="32" customWidth="1"/>
    <col min="3" max="3" width="27.7109375" customWidth="1"/>
    <col min="4" max="4" width="18" customWidth="1"/>
    <col min="12" max="12" width="0" hidden="1" customWidth="1"/>
    <col min="13" max="14" width="9.140625" hidden="1" customWidth="1"/>
    <col min="15" max="15" width="0" hidden="1" customWidth="1"/>
  </cols>
  <sheetData>
    <row r="5" spans="1:14" x14ac:dyDescent="0.25">
      <c r="M5" t="s">
        <v>73</v>
      </c>
      <c r="N5" t="s">
        <v>76</v>
      </c>
    </row>
    <row r="6" spans="1:14" x14ac:dyDescent="0.25">
      <c r="M6" t="s">
        <v>74</v>
      </c>
      <c r="N6" t="s">
        <v>77</v>
      </c>
    </row>
    <row r="7" spans="1:14" ht="41.25" customHeight="1" x14ac:dyDescent="0.4">
      <c r="A7" s="130" t="s">
        <v>80</v>
      </c>
      <c r="B7" s="130"/>
      <c r="C7" s="130"/>
      <c r="D7" s="130"/>
      <c r="M7" t="s">
        <v>75</v>
      </c>
      <c r="N7" t="s">
        <v>78</v>
      </c>
    </row>
    <row r="8" spans="1:14" ht="23.25" x14ac:dyDescent="0.35">
      <c r="A8" s="131" t="s">
        <v>83</v>
      </c>
      <c r="B8" s="131"/>
      <c r="C8" s="131"/>
      <c r="D8" s="131"/>
      <c r="N8" t="s">
        <v>79</v>
      </c>
    </row>
    <row r="10" spans="1:14" ht="15.75" x14ac:dyDescent="0.25">
      <c r="A10" s="103" t="s">
        <v>70</v>
      </c>
      <c r="B10" s="128" t="s">
        <v>73</v>
      </c>
    </row>
    <row r="12" spans="1:14" ht="15.75" x14ac:dyDescent="0.25">
      <c r="A12" s="103" t="s">
        <v>71</v>
      </c>
      <c r="B12" s="128" t="s">
        <v>77</v>
      </c>
    </row>
    <row r="14" spans="1:14" ht="15.75" x14ac:dyDescent="0.25">
      <c r="A14" s="103" t="s">
        <v>72</v>
      </c>
      <c r="B14" s="128" t="s">
        <v>3</v>
      </c>
      <c r="M14" t="s">
        <v>80</v>
      </c>
    </row>
    <row r="15" spans="1:14" ht="15.75" x14ac:dyDescent="0.25">
      <c r="A15" s="103"/>
      <c r="M15" t="s">
        <v>81</v>
      </c>
    </row>
    <row r="16" spans="1:14" ht="15.75" x14ac:dyDescent="0.25">
      <c r="A16" s="103"/>
      <c r="M16" t="s">
        <v>82</v>
      </c>
    </row>
    <row r="18" spans="1:4" ht="15.75" x14ac:dyDescent="0.25">
      <c r="B18" s="104"/>
    </row>
    <row r="19" spans="1:4" ht="15.75" thickBot="1" x14ac:dyDescent="0.3"/>
    <row r="20" spans="1:4" ht="20.25" thickTop="1" thickBot="1" x14ac:dyDescent="0.35">
      <c r="A20" s="105"/>
      <c r="B20" s="106" t="s">
        <v>0</v>
      </c>
      <c r="C20" s="107" t="s">
        <v>10</v>
      </c>
      <c r="D20" s="108" t="s">
        <v>73</v>
      </c>
    </row>
    <row r="21" spans="1:4" ht="22.5" customHeight="1" thickTop="1" x14ac:dyDescent="0.25">
      <c r="A21" s="109">
        <v>1</v>
      </c>
      <c r="B21" s="110"/>
      <c r="C21" s="111"/>
      <c r="D21" s="112"/>
    </row>
    <row r="22" spans="1:4" ht="22.5" customHeight="1" x14ac:dyDescent="0.25">
      <c r="A22" s="113">
        <v>2</v>
      </c>
      <c r="B22" s="114"/>
      <c r="C22" s="115"/>
      <c r="D22" s="116"/>
    </row>
    <row r="23" spans="1:4" ht="22.5" customHeight="1" x14ac:dyDescent="0.25">
      <c r="A23" s="113">
        <v>3</v>
      </c>
      <c r="B23" s="114"/>
      <c r="C23" s="115"/>
      <c r="D23" s="116"/>
    </row>
    <row r="24" spans="1:4" ht="22.5" customHeight="1" x14ac:dyDescent="0.25">
      <c r="A24" s="113">
        <v>4</v>
      </c>
      <c r="B24" s="114"/>
      <c r="C24" s="115"/>
      <c r="D24" s="116"/>
    </row>
    <row r="25" spans="1:4" ht="22.5" customHeight="1" x14ac:dyDescent="0.25">
      <c r="A25" s="113">
        <v>5</v>
      </c>
      <c r="B25" s="114"/>
      <c r="C25" s="115"/>
      <c r="D25" s="116"/>
    </row>
    <row r="26" spans="1:4" ht="22.5" customHeight="1" x14ac:dyDescent="0.25">
      <c r="A26" s="113">
        <v>6</v>
      </c>
      <c r="B26" s="114"/>
      <c r="C26" s="115"/>
      <c r="D26" s="116"/>
    </row>
    <row r="27" spans="1:4" ht="22.5" customHeight="1" x14ac:dyDescent="0.25">
      <c r="A27" s="113">
        <v>7</v>
      </c>
      <c r="B27" s="114"/>
      <c r="C27" s="115"/>
      <c r="D27" s="116"/>
    </row>
    <row r="28" spans="1:4" ht="22.5" customHeight="1" thickBot="1" x14ac:dyDescent="0.3">
      <c r="A28" s="117">
        <v>8</v>
      </c>
      <c r="B28" s="118"/>
      <c r="C28" s="119"/>
      <c r="D28" s="120"/>
    </row>
    <row r="29" spans="1:4" ht="15.75" thickTop="1" x14ac:dyDescent="0.25"/>
  </sheetData>
  <sheetProtection algorithmName="SHA-512" hashValue="Eln8FNxBrLFPAq+LLmaT0ZSAZXIjn5CSLeTZJk1vEHNTbNZ4fh5fsbV6NcnvGUr1XIhiO6uIB2mAzkb7JtSxow==" saltValue="2wCK7LkU78uPlGj1Amrizw==" spinCount="100000" sheet="1" objects="1" scenarios="1"/>
  <mergeCells count="2">
    <mergeCell ref="A7:D7"/>
    <mergeCell ref="A8:D8"/>
  </mergeCells>
  <dataValidations count="4">
    <dataValidation type="list" allowBlank="1" showInputMessage="1" showErrorMessage="1" sqref="B16 B14" xr:uid="{214D808F-CD6C-43C1-BC9B-4C5E53F30498}">
      <formula1>sexo</formula1>
    </dataValidation>
    <dataValidation type="list" allowBlank="1" showInputMessage="1" showErrorMessage="1" sqref="B10" xr:uid="{EA0F1127-042E-43E1-A2DB-B473C885036A}">
      <formula1>$M$5:$M$7</formula1>
    </dataValidation>
    <dataValidation type="list" allowBlank="1" showInputMessage="1" showErrorMessage="1" sqref="B12" xr:uid="{5F9CD2BD-E900-4F9D-9C9F-B0D92D7BD650}">
      <formula1>$N$5:$N$8</formula1>
    </dataValidation>
    <dataValidation type="list" allowBlank="1" showInputMessage="1" showErrorMessage="1" sqref="A7:D7" xr:uid="{C1847D41-1131-403C-A200-D8DB21D696F0}">
      <formula1>$M$14:$M$16</formula1>
    </dataValidation>
  </dataValidations>
  <pageMargins left="0.7" right="0.7" top="0.75" bottom="0.75" header="0.3" footer="0.3"/>
  <pageSetup paperSize="9" scale="98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G25"/>
  <sheetViews>
    <sheetView view="pageBreakPreview" zoomScale="60" zoomScaleNormal="100" workbookViewId="0">
      <selection activeCell="O9" sqref="O9"/>
    </sheetView>
  </sheetViews>
  <sheetFormatPr defaultRowHeight="15" x14ac:dyDescent="0.25"/>
  <cols>
    <col min="1" max="1" width="6.85546875" style="16" customWidth="1"/>
    <col min="2" max="2" width="4.5703125" style="16" customWidth="1"/>
    <col min="3" max="3" width="2.42578125" style="16" customWidth="1"/>
    <col min="4" max="4" width="22.5703125" style="16" customWidth="1"/>
    <col min="5" max="5" width="30.7109375" style="16" customWidth="1"/>
    <col min="6" max="6" width="3.85546875" style="16" customWidth="1"/>
    <col min="7" max="16384" width="9.140625" style="16"/>
  </cols>
  <sheetData>
    <row r="5" spans="1:7" ht="20.25" customHeight="1" x14ac:dyDescent="0.25"/>
    <row r="6" spans="1:7" ht="23.25" x14ac:dyDescent="0.35">
      <c r="A6" s="172" t="str">
        <f>Listagem!A7</f>
        <v>Campeonato Fase CLDE</v>
      </c>
      <c r="B6" s="172"/>
      <c r="C6" s="172"/>
      <c r="D6" s="172"/>
      <c r="E6" s="172"/>
    </row>
    <row r="7" spans="1:7" ht="23.25" x14ac:dyDescent="0.35">
      <c r="A7" s="180" t="s">
        <v>83</v>
      </c>
      <c r="B7" s="180"/>
      <c r="C7" s="180"/>
      <c r="D7" s="180"/>
      <c r="E7" s="180"/>
      <c r="F7" s="180"/>
    </row>
    <row r="8" spans="1:7" ht="15.75" x14ac:dyDescent="0.25">
      <c r="C8" s="17"/>
      <c r="D8" s="18"/>
      <c r="E8" s="18"/>
    </row>
    <row r="9" spans="1:7" ht="15.75" x14ac:dyDescent="0.25">
      <c r="A9" s="28" t="s">
        <v>45</v>
      </c>
      <c r="B9" s="29"/>
      <c r="C9" s="28" t="str">
        <f>Listagem!B10</f>
        <v>CLDE</v>
      </c>
    </row>
    <row r="10" spans="1:7" ht="15.75" x14ac:dyDescent="0.25">
      <c r="A10" s="27" t="s">
        <v>9</v>
      </c>
      <c r="B10" s="29"/>
      <c r="C10" s="28" t="str">
        <f>Listagem!B12</f>
        <v>Infantil B</v>
      </c>
      <c r="D10" s="22"/>
      <c r="E10" s="22"/>
      <c r="F10" s="22"/>
      <c r="G10" s="22"/>
    </row>
    <row r="11" spans="1:7" ht="15.75" x14ac:dyDescent="0.25">
      <c r="A11" s="27" t="s">
        <v>38</v>
      </c>
      <c r="B11" s="27"/>
      <c r="C11" s="27" t="str">
        <f>Listagem!B14</f>
        <v>Feminino</v>
      </c>
    </row>
    <row r="12" spans="1:7" ht="15.75" x14ac:dyDescent="0.25">
      <c r="A12" s="27"/>
      <c r="B12" s="27"/>
      <c r="C12" s="27"/>
    </row>
    <row r="13" spans="1:7" ht="23.25" x14ac:dyDescent="0.35">
      <c r="A13" s="173" t="s">
        <v>15</v>
      </c>
      <c r="B13" s="173"/>
      <c r="C13" s="173"/>
      <c r="D13" s="173"/>
      <c r="E13" s="173"/>
    </row>
    <row r="14" spans="1:7" ht="19.5" thickBot="1" x14ac:dyDescent="0.35">
      <c r="B14" s="23"/>
    </row>
    <row r="15" spans="1:7" s="24" customFormat="1" ht="26.25" customHeight="1" thickBot="1" x14ac:dyDescent="0.3">
      <c r="A15" s="83"/>
      <c r="B15" s="174" t="s">
        <v>0</v>
      </c>
      <c r="C15" s="175"/>
      <c r="D15" s="175"/>
      <c r="E15" s="87" t="s">
        <v>10</v>
      </c>
    </row>
    <row r="16" spans="1:7" ht="23.25" customHeight="1" thickTop="1" x14ac:dyDescent="0.25">
      <c r="A16" s="84">
        <v>1</v>
      </c>
      <c r="B16" s="176" t="str">
        <f>IF('Mapa 8'!R8&gt;'Mapa 8'!R6,'Mapa 8'!A21,'Mapa 8'!S16)</f>
        <v/>
      </c>
      <c r="C16" s="177"/>
      <c r="D16" s="177"/>
      <c r="E16" s="88" t="str">
        <f>IF('Mapa 8'!R8&gt;'Mapa 8'!R6,'Mapa 8'!A22,'Mapa 8'!S17)</f>
        <v/>
      </c>
    </row>
    <row r="17" spans="1:5" ht="23.25" customHeight="1" x14ac:dyDescent="0.25">
      <c r="A17" s="85">
        <v>2</v>
      </c>
      <c r="B17" s="178" t="str">
        <f>IF('Mapa 8'!R8&gt;'Mapa 8'!R6,'Mapa 8'!S16,'Mapa 8'!A21)</f>
        <v/>
      </c>
      <c r="C17" s="179"/>
      <c r="D17" s="179"/>
      <c r="E17" s="89" t="str">
        <f>IF('Mapa 8'!R8&gt;'Mapa 8'!R6,'Mapa 8'!S17,'Mapa 8'!A22)</f>
        <v/>
      </c>
    </row>
    <row r="18" spans="1:5" ht="23.25" customHeight="1" x14ac:dyDescent="0.25">
      <c r="A18" s="85">
        <v>3</v>
      </c>
      <c r="B18" s="178" t="str">
        <f>IF('Mapa 8'!D18&gt;'Mapa 8'!D25,'Mapa 8'!C25,'Mapa 8'!C18)</f>
        <v/>
      </c>
      <c r="C18" s="179"/>
      <c r="D18" s="179"/>
      <c r="E18" s="89" t="str">
        <f>IF('Mapa 8'!D18&gt;'Mapa 8'!D25,'Mapa 8'!C26,'Mapa 8'!C19)</f>
        <v/>
      </c>
    </row>
    <row r="19" spans="1:5" ht="23.25" customHeight="1" x14ac:dyDescent="0.25">
      <c r="A19" s="85">
        <v>4</v>
      </c>
      <c r="B19" s="178" t="str">
        <f>IF('Mapa 8'!F14&gt;'Mapa 8'!F23,'Mapa 8'!E23,'Mapa 8'!E14)</f>
        <v/>
      </c>
      <c r="C19" s="179"/>
      <c r="D19" s="179"/>
      <c r="E19" s="89" t="str">
        <f>IF('Mapa 8'!F14&gt;'Mapa 8'!F23,'Mapa 8'!E24,'Mapa 8'!E15)</f>
        <v/>
      </c>
    </row>
    <row r="20" spans="1:5" ht="23.25" customHeight="1" x14ac:dyDescent="0.25">
      <c r="A20" s="85">
        <v>5</v>
      </c>
      <c r="B20" s="178" t="str">
        <f>IF('Mapa 8'!B6&gt;'Mapa 8'!B8,'Mapa 8'!A6,'Mapa 8'!A8)</f>
        <v/>
      </c>
      <c r="C20" s="179"/>
      <c r="D20" s="179"/>
      <c r="E20" s="89" t="str">
        <f>IF('Mapa 8'!B6&gt;'Mapa 8'!B8,'Mapa 8'!A7,'Mapa 8'!A9)</f>
        <v/>
      </c>
    </row>
    <row r="21" spans="1:5" ht="23.25" customHeight="1" x14ac:dyDescent="0.25">
      <c r="A21" s="85">
        <v>6</v>
      </c>
      <c r="B21" s="178" t="str">
        <f>IF('Mapa 8'!B6&lt;'Mapa 8'!B8,'Mapa 8'!A6,'Mapa 8'!A8)</f>
        <v/>
      </c>
      <c r="C21" s="179"/>
      <c r="D21" s="179"/>
      <c r="E21" s="89" t="str">
        <f>IF('Mapa 8'!B6&lt;'Mapa 8'!B8,'Mapa 8'!A7,'Mapa 8'!A9)</f>
        <v/>
      </c>
    </row>
    <row r="22" spans="1:5" ht="23.25" customHeight="1" x14ac:dyDescent="0.25">
      <c r="A22" s="85">
        <v>7</v>
      </c>
      <c r="B22" s="178" t="str">
        <f>IF('Mapa 8'!B12&gt;'Mapa 8'!B14,'Mapa 8'!A12,'Mapa 8'!A14)</f>
        <v/>
      </c>
      <c r="C22" s="179"/>
      <c r="D22" s="179"/>
      <c r="E22" s="89" t="str">
        <f>IF('Mapa 8'!B12&gt;'Mapa 8'!B14,'Mapa 8'!A13,'Mapa 8'!A15)</f>
        <v/>
      </c>
    </row>
    <row r="23" spans="1:5" ht="23.25" customHeight="1" thickBot="1" x14ac:dyDescent="0.3">
      <c r="A23" s="86">
        <v>8</v>
      </c>
      <c r="B23" s="181" t="str">
        <f>IF('Mapa 8'!B12&lt;'Mapa 8'!B14,'Mapa 8'!A12,'Mapa 8'!A14)</f>
        <v/>
      </c>
      <c r="C23" s="182"/>
      <c r="D23" s="182"/>
      <c r="E23" s="90" t="str">
        <f>IF('Mapa 8'!B12&lt;'Mapa 8'!B14,'Mapa 8'!A13,'Mapa 8'!A15)</f>
        <v/>
      </c>
    </row>
    <row r="24" spans="1:5" ht="15.75" thickTop="1" x14ac:dyDescent="0.25"/>
    <row r="25" spans="1:5" x14ac:dyDescent="0.25">
      <c r="E25" s="129">
        <f ca="1">NOW()</f>
        <v>44649.680699305558</v>
      </c>
    </row>
  </sheetData>
  <sheetProtection algorithmName="SHA-512" hashValue="WXROXc6NLa+FwoRlvXsRCBbVyP28LRaCtQxATcaXM3TDNh/mRY+kdq6zD/6pryyVeM7cGeCa0RJs3iBvX0H5dg==" saltValue="8Jn48gZ0QYlIjXbfMFqSxA==" spinCount="100000" sheet="1" objects="1" scenarios="1"/>
  <mergeCells count="12">
    <mergeCell ref="B23:D23"/>
    <mergeCell ref="B18:D18"/>
    <mergeCell ref="B19:D19"/>
    <mergeCell ref="B20:D20"/>
    <mergeCell ref="B21:D21"/>
    <mergeCell ref="B22:D22"/>
    <mergeCell ref="A6:E6"/>
    <mergeCell ref="A13:E13"/>
    <mergeCell ref="B15:D15"/>
    <mergeCell ref="B16:D16"/>
    <mergeCell ref="B17:D17"/>
    <mergeCell ref="A7:F7"/>
  </mergeCells>
  <phoneticPr fontId="3" type="noConversion"/>
  <dataValidations count="1">
    <dataValidation type="list" allowBlank="1" showInputMessage="1" showErrorMessage="1" sqref="D10:E10 F10:G10" xr:uid="{00000000-0002-0000-0700-000000000000}">
      <formula1>Escalão</formula1>
    </dataValidation>
  </dataValidations>
  <printOptions horizontalCentered="1"/>
  <pageMargins left="0.59055118110236227" right="0.59055118110236227" top="0.78740157480314965" bottom="0.78740157480314965" header="0" footer="0"/>
  <pageSetup paperSize="9" orientation="portrait" horizontalDpi="4294967295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2:F13"/>
  <sheetViews>
    <sheetView workbookViewId="0">
      <selection activeCell="D30" sqref="D30"/>
    </sheetView>
  </sheetViews>
  <sheetFormatPr defaultRowHeight="15" x14ac:dyDescent="0.25"/>
  <cols>
    <col min="4" max="4" width="13" customWidth="1"/>
    <col min="6" max="6" width="13.42578125" customWidth="1"/>
  </cols>
  <sheetData>
    <row r="2" spans="4:6" x14ac:dyDescent="0.25">
      <c r="D2" t="s">
        <v>4</v>
      </c>
      <c r="F2" t="s">
        <v>1</v>
      </c>
    </row>
    <row r="3" spans="4:6" x14ac:dyDescent="0.25">
      <c r="D3" s="1" t="s">
        <v>5</v>
      </c>
      <c r="F3" s="1" t="s">
        <v>2</v>
      </c>
    </row>
    <row r="4" spans="4:6" x14ac:dyDescent="0.25">
      <c r="D4" s="1" t="s">
        <v>6</v>
      </c>
      <c r="F4" s="1" t="s">
        <v>3</v>
      </c>
    </row>
    <row r="5" spans="4:6" x14ac:dyDescent="0.25">
      <c r="D5" s="1" t="s">
        <v>7</v>
      </c>
    </row>
    <row r="6" spans="4:6" x14ac:dyDescent="0.25">
      <c r="D6" s="1" t="s">
        <v>8</v>
      </c>
    </row>
    <row r="10" spans="4:6" x14ac:dyDescent="0.25">
      <c r="D10" t="s">
        <v>11</v>
      </c>
    </row>
    <row r="11" spans="4:6" x14ac:dyDescent="0.25">
      <c r="D11" s="1" t="s">
        <v>12</v>
      </c>
    </row>
    <row r="12" spans="4:6" x14ac:dyDescent="0.25">
      <c r="D12" s="1" t="s">
        <v>13</v>
      </c>
    </row>
    <row r="13" spans="4:6" x14ac:dyDescent="0.25">
      <c r="D13" s="1" t="s">
        <v>14</v>
      </c>
    </row>
  </sheetData>
  <phoneticPr fontId="0" type="noConversion"/>
  <dataValidations count="1">
    <dataValidation type="list" allowBlank="1" showInputMessage="1" showErrorMessage="1" sqref="D3:D6" xr:uid="{00000000-0002-0000-0800-000000000000}">
      <formula1>$D$3:$D$6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EF9E8-8F12-4569-B9CF-719DC0AA2126}">
  <dimension ref="A1:S38"/>
  <sheetViews>
    <sheetView tabSelected="1" topLeftCell="A7" zoomScale="60" zoomScaleNormal="60" zoomScaleSheetLayoutView="80" workbookViewId="0">
      <selection activeCell="L25" sqref="L25"/>
    </sheetView>
  </sheetViews>
  <sheetFormatPr defaultRowHeight="15" x14ac:dyDescent="0.25"/>
  <cols>
    <col min="1" max="1" width="22.5703125" style="21" customWidth="1"/>
    <col min="2" max="2" width="3.140625" style="37" customWidth="1"/>
    <col min="3" max="3" width="22.5703125" style="21" customWidth="1"/>
    <col min="4" max="4" width="3.140625" style="21" customWidth="1"/>
    <col min="5" max="5" width="22.5703125" style="21" customWidth="1"/>
    <col min="6" max="6" width="3.140625" style="37" customWidth="1"/>
    <col min="7" max="7" width="22.5703125" style="19" customWidth="1"/>
    <col min="8" max="8" width="3.140625" style="37" customWidth="1"/>
    <col min="9" max="9" width="22.5703125" style="21" customWidth="1"/>
    <col min="10" max="10" width="3.140625" style="24" customWidth="1"/>
    <col min="11" max="11" width="1.85546875" style="78" customWidth="1"/>
    <col min="12" max="12" width="3.140625" style="24" customWidth="1"/>
    <col min="13" max="13" width="25.140625" style="16" bestFit="1" customWidth="1"/>
    <col min="14" max="14" width="3.140625" style="24" customWidth="1"/>
    <col min="15" max="15" width="22.5703125" style="19" customWidth="1"/>
    <col min="16" max="16" width="3.140625" style="24" customWidth="1"/>
    <col min="17" max="17" width="22.5703125" style="19" customWidth="1"/>
    <col min="18" max="18" width="3.140625" style="24" customWidth="1"/>
    <col min="19" max="19" width="22.5703125" style="20" customWidth="1"/>
    <col min="20" max="16384" width="9.140625" style="16"/>
  </cols>
  <sheetData>
    <row r="1" spans="1:19" ht="30" customHeight="1" x14ac:dyDescent="0.25">
      <c r="K1" s="72"/>
    </row>
    <row r="2" spans="1:19" ht="30" customHeight="1" x14ac:dyDescent="0.25">
      <c r="K2" s="72"/>
    </row>
    <row r="3" spans="1:19" ht="58.5" customHeight="1" x14ac:dyDescent="0.4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30" customHeight="1" thickBot="1" x14ac:dyDescent="0.4">
      <c r="E4" s="94" t="s">
        <v>64</v>
      </c>
      <c r="F4" s="95"/>
      <c r="G4" s="94" t="s">
        <v>65</v>
      </c>
      <c r="H4" s="95"/>
      <c r="I4" s="94" t="s">
        <v>66</v>
      </c>
      <c r="J4" s="96"/>
      <c r="K4" s="97"/>
      <c r="L4" s="98"/>
      <c r="M4" s="94" t="s">
        <v>68</v>
      </c>
      <c r="N4" s="98"/>
      <c r="O4" s="94" t="s">
        <v>69</v>
      </c>
      <c r="P4" s="62"/>
      <c r="R4" s="37"/>
      <c r="S4" s="63"/>
    </row>
    <row r="5" spans="1:19" ht="30" customHeight="1" thickBot="1" x14ac:dyDescent="0.3">
      <c r="A5" s="42" t="s">
        <v>40</v>
      </c>
      <c r="E5" s="121" t="s">
        <v>14</v>
      </c>
      <c r="G5" s="122" t="s">
        <v>5</v>
      </c>
      <c r="I5" s="92" t="s">
        <v>2</v>
      </c>
      <c r="K5" s="73"/>
      <c r="L5" s="64"/>
      <c r="M5" s="123">
        <f ca="1">NOW()</f>
        <v>44649.680699305558</v>
      </c>
      <c r="N5" s="37"/>
      <c r="O5" s="124"/>
      <c r="P5" s="62"/>
      <c r="S5" s="20" t="s">
        <v>39</v>
      </c>
    </row>
    <row r="6" spans="1:19" ht="19.5" customHeight="1" x14ac:dyDescent="0.25">
      <c r="A6" s="183" t="str">
        <f>IF(ISBLANK(H11),"",IF(H11&gt;H16,G16,G11))</f>
        <v/>
      </c>
      <c r="B6" s="184"/>
      <c r="F6" s="24"/>
      <c r="G6" s="21"/>
      <c r="H6" s="24"/>
      <c r="I6" s="99"/>
      <c r="M6" s="99"/>
      <c r="O6" s="21"/>
      <c r="Q6" s="21"/>
      <c r="R6" s="184"/>
      <c r="S6" s="183" t="str">
        <f>IF(ISBLANK(R16),"",IF(R16&gt;B21,"",S16))</f>
        <v/>
      </c>
    </row>
    <row r="7" spans="1:19" ht="19.5" customHeight="1" x14ac:dyDescent="0.25">
      <c r="A7" s="65" t="str">
        <f>IF(ISBLANK(H11),"",IF(H11&gt;H16,G17,G12))</f>
        <v/>
      </c>
      <c r="B7" s="82" t="s">
        <v>46</v>
      </c>
      <c r="C7" s="183" t="str">
        <f>IF(B6,IF(B6&gt;B8,A6,A8),"")</f>
        <v/>
      </c>
      <c r="F7" s="24"/>
      <c r="G7" s="21"/>
      <c r="H7" s="24"/>
      <c r="K7" s="72"/>
      <c r="O7" s="21"/>
      <c r="Q7" s="185" t="str">
        <f>IF(R16,IF(R16&gt;B21,S16,IF(R6,IF(R6&gt;R8,S6,S8),"")),"")</f>
        <v/>
      </c>
      <c r="R7" s="186"/>
      <c r="S7" s="65" t="str">
        <f>IF(ISBLANK(R16),"",IF(R16&gt;B21,"",S17))</f>
        <v/>
      </c>
    </row>
    <row r="8" spans="1:19" ht="19.5" customHeight="1" x14ac:dyDescent="0.25">
      <c r="A8" s="187" t="str">
        <f>IF(ISBLANK(H26),"",IF(H26&gt;H21,G21,G26))</f>
        <v/>
      </c>
      <c r="B8" s="188"/>
      <c r="C8" s="65" t="str">
        <f>IF(B6,IF(B6&gt;B8,A7,A9),"")</f>
        <v/>
      </c>
      <c r="F8" s="24"/>
      <c r="G8" s="21"/>
      <c r="H8" s="24"/>
      <c r="K8" s="74">
        <v>1</v>
      </c>
      <c r="L8" s="184"/>
      <c r="M8" s="183">
        <f>Listagem!B21</f>
        <v>0</v>
      </c>
      <c r="O8" s="21"/>
      <c r="P8" s="34"/>
      <c r="Q8" s="60" t="str">
        <f>IF(R16,IF(R16&gt;B21,S17,IF(R6,IF(R6&gt;R8,S7,S9),"")),"")</f>
        <v/>
      </c>
      <c r="R8" s="125"/>
      <c r="S8" s="187" t="str">
        <f>IF(ISBLANK(R16),"",IF(R16&gt;B21,"",A21))</f>
        <v/>
      </c>
    </row>
    <row r="9" spans="1:19" ht="19.5" customHeight="1" x14ac:dyDescent="0.25">
      <c r="A9" s="61" t="str">
        <f>IF(ISBLANK(H26),"",IF(H26&gt;H21,G22,G27))</f>
        <v/>
      </c>
      <c r="B9" s="100" t="s">
        <v>47</v>
      </c>
      <c r="C9" s="43"/>
      <c r="D9" s="43"/>
      <c r="F9" s="24"/>
      <c r="G9" s="21"/>
      <c r="H9" s="24"/>
      <c r="I9" s="183" t="str">
        <f>IF(ISBLANK(L10),"",IF(L10&gt;L8,M8,M10))</f>
        <v/>
      </c>
      <c r="J9" s="184"/>
      <c r="K9" s="75"/>
      <c r="L9" s="186"/>
      <c r="M9" s="60">
        <f>Listagem!C21</f>
        <v>0</v>
      </c>
      <c r="N9" s="184"/>
      <c r="O9" s="183" t="str">
        <f>IF(ISBLANK(L8),"",IF(L8&gt;L10,M8,M10))</f>
        <v/>
      </c>
      <c r="Q9" s="21"/>
      <c r="R9" s="58"/>
      <c r="S9" s="61" t="str">
        <f>IF(ISBLANK(R16),"",IF(R16&gt;B21,"",A22))</f>
        <v/>
      </c>
    </row>
    <row r="10" spans="1:19" ht="19.5" customHeight="1" x14ac:dyDescent="0.25">
      <c r="A10" s="16"/>
      <c r="B10" s="16"/>
      <c r="F10" s="24"/>
      <c r="G10" s="21"/>
      <c r="H10" s="24"/>
      <c r="I10" s="66" t="str">
        <f>IF(ISBLANK(L10),"",IF(L10&gt;L8,M9,M11))</f>
        <v/>
      </c>
      <c r="J10" s="189"/>
      <c r="K10" s="74">
        <v>2</v>
      </c>
      <c r="L10" s="126"/>
      <c r="M10" s="190">
        <f>Listagem!B22</f>
        <v>0</v>
      </c>
      <c r="N10" s="186"/>
      <c r="O10" s="60" t="str">
        <f>IF(ISBLANK(L8),"",IF(L8&gt;L10,M9,M11))</f>
        <v/>
      </c>
      <c r="P10" s="39"/>
      <c r="Q10" s="21"/>
      <c r="R10" s="16"/>
      <c r="S10" s="16"/>
    </row>
    <row r="11" spans="1:19" ht="19.5" customHeight="1" x14ac:dyDescent="0.25">
      <c r="A11" s="42" t="s">
        <v>42</v>
      </c>
      <c r="B11" s="24"/>
      <c r="F11" s="24"/>
      <c r="G11" s="183" t="str">
        <f>IF(ISBLANK(J9),"",IF(J9&gt;J14,I9,I14))</f>
        <v/>
      </c>
      <c r="H11" s="184"/>
      <c r="I11" s="191"/>
      <c r="J11" s="44"/>
      <c r="K11" s="75"/>
      <c r="L11" s="58"/>
      <c r="M11" s="61">
        <f>Listagem!C22</f>
        <v>0</v>
      </c>
      <c r="O11" s="45"/>
      <c r="P11" s="184"/>
      <c r="Q11" s="183" t="str">
        <f>IF(ISBLANK(N9),"",IF(N9&gt;N14,O9,O14))</f>
        <v/>
      </c>
      <c r="R11" s="16"/>
      <c r="S11" s="16"/>
    </row>
    <row r="12" spans="1:19" ht="19.5" customHeight="1" x14ac:dyDescent="0.25">
      <c r="A12" s="183" t="str">
        <f>IF(ISBLANK(J14),"",IF(J14&gt;J9,I9,I14))</f>
        <v/>
      </c>
      <c r="B12" s="184"/>
      <c r="F12" s="24"/>
      <c r="G12" s="66" t="str">
        <f>IF(ISBLANK(J9),"",IF(J9&gt;J14,I10,I15))</f>
        <v/>
      </c>
      <c r="H12" s="192"/>
      <c r="I12" s="80" t="s">
        <v>48</v>
      </c>
      <c r="J12" s="55"/>
      <c r="K12" s="75"/>
      <c r="L12" s="58"/>
      <c r="M12" s="43"/>
      <c r="O12" s="70" t="s">
        <v>43</v>
      </c>
      <c r="P12" s="186"/>
      <c r="Q12" s="60" t="str">
        <f>IF(ISBLANK(N9),"",IF(N9&gt;N14,O10,O15))</f>
        <v/>
      </c>
      <c r="S12" s="101"/>
    </row>
    <row r="13" spans="1:19" ht="19.5" customHeight="1" x14ac:dyDescent="0.25">
      <c r="A13" s="65" t="str">
        <f>IF(ISBLANK(J14),"",IF(J14&gt;J9,I10,I15))</f>
        <v/>
      </c>
      <c r="B13" s="82" t="s">
        <v>48</v>
      </c>
      <c r="C13" s="183" t="str">
        <f>IF(B12,IF(B12&gt;B14,A12,A14),"")</f>
        <v/>
      </c>
      <c r="E13" s="16"/>
      <c r="F13" s="16"/>
      <c r="G13" s="193"/>
      <c r="H13" s="24"/>
      <c r="I13" s="191"/>
      <c r="J13" s="55"/>
      <c r="K13" s="74">
        <v>3</v>
      </c>
      <c r="L13" s="184"/>
      <c r="M13" s="183">
        <f>Listagem!B23</f>
        <v>0</v>
      </c>
      <c r="N13" s="55"/>
      <c r="O13" s="194"/>
      <c r="P13" s="39"/>
      <c r="Q13" s="16"/>
      <c r="R13" s="195"/>
      <c r="S13" s="102"/>
    </row>
    <row r="14" spans="1:19" ht="19.5" customHeight="1" x14ac:dyDescent="0.25">
      <c r="A14" s="187" t="str">
        <f>IF(ISBLANK(J24),"",IF(J24&gt;J19,I19,I24))</f>
        <v/>
      </c>
      <c r="B14" s="188"/>
      <c r="C14" s="65" t="str">
        <f>IF(B12,IF(B12&gt;B14,A13,A15),"")</f>
        <v/>
      </c>
      <c r="E14" s="183" t="str">
        <f>IF(ISBLANK(H11),"",IF(H11&gt;H16,G11,G16))</f>
        <v/>
      </c>
      <c r="F14" s="184"/>
      <c r="G14" s="81" t="s">
        <v>46</v>
      </c>
      <c r="H14" s="16"/>
      <c r="I14" s="196" t="str">
        <f>IF(ISBLANK(L15),"",IF(L15&gt;L13,M13,M15))</f>
        <v/>
      </c>
      <c r="J14" s="197"/>
      <c r="K14" s="75"/>
      <c r="L14" s="186"/>
      <c r="M14" s="60">
        <f>Listagem!C23</f>
        <v>0</v>
      </c>
      <c r="N14" s="126"/>
      <c r="O14" s="190" t="str">
        <f>IF(ISBLANK(L13),"",IF(L13&gt;L15,M13,M15))</f>
        <v/>
      </c>
      <c r="P14" s="39"/>
      <c r="Q14" s="194"/>
      <c r="S14" s="102"/>
    </row>
    <row r="15" spans="1:19" ht="19.5" customHeight="1" x14ac:dyDescent="0.25">
      <c r="A15" s="61" t="str">
        <f>IF(ISBLANK(J24),"",IF(J24&gt;J19,I20,I25))</f>
        <v/>
      </c>
      <c r="B15" s="100" t="s">
        <v>49</v>
      </c>
      <c r="C15" s="43"/>
      <c r="D15" s="43"/>
      <c r="E15" s="66" t="str">
        <f>IF(ISBLANK(H11),"",IF(H11&gt;H16,G12,G17))</f>
        <v/>
      </c>
      <c r="F15" s="192"/>
      <c r="G15" s="193"/>
      <c r="H15" s="16"/>
      <c r="I15" s="65" t="str">
        <f>IF(ISBLANK(L15),"",IF(L15&gt;L13,M14,M16))</f>
        <v/>
      </c>
      <c r="J15" s="48"/>
      <c r="K15" s="74">
        <v>4</v>
      </c>
      <c r="L15" s="126"/>
      <c r="M15" s="190">
        <f>Listagem!B24</f>
        <v>0</v>
      </c>
      <c r="N15" s="58"/>
      <c r="O15" s="61" t="str">
        <f>IF(ISBLANK(L13),"",IF(L13&gt;L15,M14,M16))</f>
        <v/>
      </c>
      <c r="P15" s="39"/>
      <c r="Q15" s="194"/>
      <c r="S15" s="102"/>
    </row>
    <row r="16" spans="1:19" ht="19.5" customHeight="1" x14ac:dyDescent="0.25">
      <c r="B16" s="24"/>
      <c r="E16" s="191"/>
      <c r="F16" s="24"/>
      <c r="G16" s="196" t="str">
        <f>IF(ISBLANK(N19),"",IF(N19&gt;N24,O24,O19))</f>
        <v/>
      </c>
      <c r="H16" s="127"/>
      <c r="K16" s="75"/>
      <c r="L16" s="58"/>
      <c r="M16" s="61">
        <f>Listagem!C24</f>
        <v>0</v>
      </c>
      <c r="N16" s="48"/>
      <c r="O16" s="21"/>
      <c r="Q16" s="36" t="s">
        <v>44</v>
      </c>
      <c r="R16" s="184"/>
      <c r="S16" s="183" t="str">
        <f>IF(ISBLANK(P11),"",IF(P11&gt;P21,Q11,Q21))</f>
        <v/>
      </c>
    </row>
    <row r="17" spans="1:19" ht="19.5" customHeight="1" x14ac:dyDescent="0.25">
      <c r="B17" s="24"/>
      <c r="E17" s="191"/>
      <c r="F17" s="24"/>
      <c r="G17" s="65" t="str">
        <f>IF(ISBLANK(N19),"",IF(N19&gt;N24,O25,O20))</f>
        <v/>
      </c>
      <c r="H17" s="71" t="s">
        <v>41</v>
      </c>
      <c r="K17" s="75"/>
      <c r="M17" s="43"/>
      <c r="N17" s="48"/>
      <c r="O17" s="21"/>
      <c r="Q17" s="40"/>
      <c r="R17" s="186"/>
      <c r="S17" s="60" t="str">
        <f>IF(ISBLANK(P11),"",IF(P11&gt;P21,Q12,Q22))</f>
        <v/>
      </c>
    </row>
    <row r="18" spans="1:19" ht="19.5" customHeight="1" x14ac:dyDescent="0.25">
      <c r="B18" s="24"/>
      <c r="C18" s="183" t="str">
        <f>IF(ISBLANK(F14),"",IF(F14&gt;F23,E14,E23))</f>
        <v/>
      </c>
      <c r="D18" s="184"/>
      <c r="E18" s="50"/>
      <c r="F18" s="24"/>
      <c r="G18" s="21"/>
      <c r="H18" s="55"/>
      <c r="K18" s="74">
        <v>5</v>
      </c>
      <c r="L18" s="184"/>
      <c r="M18" s="183">
        <f>Listagem!B25</f>
        <v>0</v>
      </c>
      <c r="O18" s="21"/>
      <c r="Q18" s="194"/>
      <c r="S18" s="198"/>
    </row>
    <row r="19" spans="1:19" ht="19.5" customHeight="1" x14ac:dyDescent="0.25">
      <c r="B19" s="24"/>
      <c r="C19" s="66" t="str">
        <f>IF(ISBLANK(F14),"",IF(F14&gt;F23,E15,E24))</f>
        <v/>
      </c>
      <c r="D19" s="192"/>
      <c r="E19" s="51"/>
      <c r="F19" s="55"/>
      <c r="G19" s="21"/>
      <c r="H19" s="48"/>
      <c r="I19" s="183" t="str">
        <f>IF(ISBLANK(L20),"",IF(L20&gt;L18,M18,M20))</f>
        <v/>
      </c>
      <c r="J19" s="184"/>
      <c r="K19" s="75"/>
      <c r="L19" s="186"/>
      <c r="M19" s="60">
        <f>Listagem!C25</f>
        <v>0</v>
      </c>
      <c r="N19" s="184"/>
      <c r="O19" s="183" t="str">
        <f>IF(ISBLANK(L18),"",IF(L18&gt;L20,M18,M20))</f>
        <v/>
      </c>
      <c r="P19" s="39"/>
      <c r="Q19" s="194"/>
      <c r="S19" s="41"/>
    </row>
    <row r="20" spans="1:19" ht="19.5" customHeight="1" x14ac:dyDescent="0.25">
      <c r="A20" s="16"/>
      <c r="B20" s="16"/>
      <c r="C20" s="50"/>
      <c r="D20" s="24"/>
      <c r="E20" s="191"/>
      <c r="F20" s="55"/>
      <c r="G20" s="21"/>
      <c r="H20" s="24"/>
      <c r="I20" s="66" t="str">
        <f>IF(ISBLANK(L20),"",IF(L20&gt;L18,M19,M21))</f>
        <v/>
      </c>
      <c r="J20" s="189"/>
      <c r="K20" s="74">
        <v>6</v>
      </c>
      <c r="L20" s="126"/>
      <c r="M20" s="190">
        <f>Listagem!B26</f>
        <v>0</v>
      </c>
      <c r="N20" s="186"/>
      <c r="O20" s="60" t="str">
        <f>IF(ISBLANK(L18),"",IF(L18&gt;L20,M19,M21))</f>
        <v/>
      </c>
      <c r="P20" s="39"/>
      <c r="Q20" s="194"/>
      <c r="S20" s="41"/>
    </row>
    <row r="21" spans="1:19" ht="19.5" customHeight="1" x14ac:dyDescent="0.25">
      <c r="A21" s="183" t="str">
        <f>IF(ISBLANK(D18),"",IF(D18&gt;D25,C18,C25))</f>
        <v/>
      </c>
      <c r="B21" s="184"/>
      <c r="C21" s="51"/>
      <c r="D21" s="79"/>
      <c r="E21" s="191"/>
      <c r="F21" s="48"/>
      <c r="G21" s="183" t="str">
        <f>IF(ISBLANK(J19),"",IF(J19&gt;J24,I19,I24))</f>
        <v/>
      </c>
      <c r="H21" s="184"/>
      <c r="I21" s="191"/>
      <c r="J21" s="199"/>
      <c r="K21" s="75"/>
      <c r="L21" s="58"/>
      <c r="M21" s="61">
        <f>Listagem!C26</f>
        <v>0</v>
      </c>
      <c r="O21" s="36"/>
      <c r="P21" s="126"/>
      <c r="Q21" s="190" t="str">
        <f>IF(ISBLANK(N19),"",IF(N19&gt;N24,O19,O24))</f>
        <v/>
      </c>
      <c r="S21" s="198"/>
    </row>
    <row r="22" spans="1:19" ht="19.5" customHeight="1" x14ac:dyDescent="0.25">
      <c r="A22" s="66" t="str">
        <f>IF(ISBLANK(D18),"",IF(D18&gt;D25,C19,C26))</f>
        <v/>
      </c>
      <c r="B22" s="192"/>
      <c r="C22" s="51"/>
      <c r="D22" s="55"/>
      <c r="E22" s="191"/>
      <c r="F22" s="48"/>
      <c r="G22" s="66" t="str">
        <f>IF(ISBLANK(J19),"",IF(J19&gt;J24,I20,I25))</f>
        <v/>
      </c>
      <c r="H22" s="192"/>
      <c r="I22" s="80" t="s">
        <v>49</v>
      </c>
      <c r="K22" s="75"/>
      <c r="L22" s="48"/>
      <c r="M22" s="43"/>
      <c r="O22" s="36" t="s">
        <v>41</v>
      </c>
      <c r="P22" s="58"/>
      <c r="Q22" s="61" t="str">
        <f>IF(ISBLANK(N19),"",IF(N19&gt;N24,O20,O25))</f>
        <v/>
      </c>
      <c r="S22" s="198"/>
    </row>
    <row r="23" spans="1:19" ht="19.5" customHeight="1" x14ac:dyDescent="0.25">
      <c r="A23" s="191"/>
      <c r="B23" s="24"/>
      <c r="C23" s="193"/>
      <c r="D23" s="16"/>
      <c r="E23" s="196" t="str">
        <f>IF(ISBLANK(H21),"",IF(H21&gt;H26,G21,G26))</f>
        <v/>
      </c>
      <c r="F23" s="197"/>
      <c r="G23" s="193"/>
      <c r="H23" s="24"/>
      <c r="I23" s="191"/>
      <c r="J23" s="55"/>
      <c r="K23" s="74">
        <v>7</v>
      </c>
      <c r="L23" s="184"/>
      <c r="M23" s="183">
        <f>Listagem!B27</f>
        <v>0</v>
      </c>
      <c r="O23" s="194"/>
      <c r="P23" s="39"/>
      <c r="Q23" s="16"/>
      <c r="S23" s="41"/>
    </row>
    <row r="24" spans="1:19" ht="19.5" customHeight="1" x14ac:dyDescent="0.25">
      <c r="A24" s="191"/>
      <c r="B24" s="24"/>
      <c r="C24" s="193"/>
      <c r="D24" s="16"/>
      <c r="E24" s="65" t="str">
        <f>IF(ISBLANK(H21),"",IF(H21&gt;H26,G22,G27))</f>
        <v/>
      </c>
      <c r="F24" s="48"/>
      <c r="G24" s="81" t="s">
        <v>47</v>
      </c>
      <c r="H24" s="16"/>
      <c r="I24" s="196" t="str">
        <f>IF(ISBLANK(L25),"",IF(L25&gt;L23,M23,M25))</f>
        <v/>
      </c>
      <c r="J24" s="188"/>
      <c r="K24" s="75"/>
      <c r="L24" s="186"/>
      <c r="M24" s="60">
        <f>Listagem!C27</f>
        <v>0</v>
      </c>
      <c r="N24" s="126"/>
      <c r="O24" s="190" t="str">
        <f>IF(ISBLANK(L23),"",IF(L23&gt;L25,M23,M25))</f>
        <v/>
      </c>
      <c r="P24" s="39"/>
      <c r="Q24" s="21"/>
      <c r="S24" s="41"/>
    </row>
    <row r="25" spans="1:19" ht="19.5" customHeight="1" x14ac:dyDescent="0.25">
      <c r="A25" s="191"/>
      <c r="B25" s="24"/>
      <c r="C25" s="196" t="str">
        <f>IF(ISBLANK(P11),"",IF(P11&gt;P21,Q21,Q11))</f>
        <v/>
      </c>
      <c r="D25" s="127"/>
      <c r="F25" s="24"/>
      <c r="G25" s="193"/>
      <c r="H25" s="16"/>
      <c r="I25" s="65" t="str">
        <f>IF(ISBLANK(L25),"",IF(L25&gt;L23,M24,M26))</f>
        <v/>
      </c>
      <c r="J25" s="48"/>
      <c r="K25" s="74">
        <v>8</v>
      </c>
      <c r="L25" s="126"/>
      <c r="M25" s="190">
        <f>Listagem!B28</f>
        <v>0</v>
      </c>
      <c r="N25" s="58"/>
      <c r="O25" s="61" t="str">
        <f>IF(ISBLANK(L23),"",IF(L23&gt;L25,M24,M26))</f>
        <v/>
      </c>
      <c r="P25" s="39"/>
      <c r="Q25" s="21"/>
      <c r="S25" s="41"/>
    </row>
    <row r="26" spans="1:19" ht="19.5" customHeight="1" x14ac:dyDescent="0.3">
      <c r="A26" s="191"/>
      <c r="B26" s="24"/>
      <c r="C26" s="65" t="str">
        <f>IF(ISBLANK(P11),"",IF(P11&gt;P21,Q22,Q12))</f>
        <v/>
      </c>
      <c r="D26" s="30" t="s">
        <v>44</v>
      </c>
      <c r="F26" s="24"/>
      <c r="G26" s="196" t="str">
        <f>IF(ISBLANK(N14),"",IF(N14&gt;N9,O9,O14))</f>
        <v/>
      </c>
      <c r="H26" s="127"/>
      <c r="K26" s="75"/>
      <c r="L26" s="58"/>
      <c r="M26" s="61">
        <f>Listagem!C28</f>
        <v>0</v>
      </c>
      <c r="O26" s="21"/>
      <c r="P26" s="34"/>
      <c r="Q26" s="21"/>
      <c r="S26" s="38"/>
    </row>
    <row r="27" spans="1:19" ht="19.5" customHeight="1" x14ac:dyDescent="0.3">
      <c r="A27" s="191"/>
      <c r="B27" s="24"/>
      <c r="F27" s="24"/>
      <c r="G27" s="65" t="str">
        <f>IF(ISBLANK(N14),"",IF(N14&gt;N9,O10,O15))</f>
        <v/>
      </c>
      <c r="H27" s="30" t="s">
        <v>43</v>
      </c>
      <c r="K27" s="72"/>
      <c r="M27" s="57"/>
      <c r="O27" s="21"/>
      <c r="P27" s="48"/>
      <c r="Q27" s="21"/>
      <c r="S27" s="36"/>
    </row>
    <row r="28" spans="1:19" ht="19.5" customHeight="1" x14ac:dyDescent="0.3">
      <c r="A28" s="67"/>
      <c r="B28" s="68"/>
      <c r="C28" s="200"/>
      <c r="D28" s="200"/>
      <c r="E28" s="200"/>
      <c r="F28" s="201"/>
      <c r="G28" s="202"/>
      <c r="H28" s="202"/>
      <c r="I28" s="200"/>
      <c r="J28" s="201"/>
      <c r="K28" s="76"/>
      <c r="L28" s="201"/>
      <c r="M28" s="203"/>
      <c r="N28" s="201"/>
      <c r="O28" s="200"/>
      <c r="P28" s="31"/>
      <c r="Q28" s="200"/>
      <c r="R28" s="69"/>
      <c r="S28" s="32"/>
    </row>
    <row r="29" spans="1:19" ht="19.5" customHeight="1" x14ac:dyDescent="0.3">
      <c r="A29" s="43"/>
      <c r="B29" s="46"/>
      <c r="K29" s="72"/>
      <c r="M29" s="53"/>
      <c r="P29" s="34"/>
      <c r="S29" s="33"/>
    </row>
    <row r="30" spans="1:19" ht="19.5" customHeight="1" x14ac:dyDescent="0.3">
      <c r="I30" s="54"/>
      <c r="K30" s="77"/>
      <c r="L30" s="55"/>
      <c r="M30" s="25"/>
      <c r="O30" s="56"/>
      <c r="P30" s="34"/>
      <c r="S30" s="35"/>
    </row>
    <row r="31" spans="1:19" ht="18.75" x14ac:dyDescent="0.3">
      <c r="K31" s="72"/>
      <c r="L31" s="48"/>
      <c r="M31" s="57"/>
      <c r="O31" s="47"/>
      <c r="P31" s="34"/>
      <c r="S31" s="35"/>
    </row>
    <row r="32" spans="1:19" ht="18.75" x14ac:dyDescent="0.3">
      <c r="G32" s="56"/>
      <c r="J32" s="55"/>
      <c r="K32" s="77"/>
      <c r="M32" s="25"/>
      <c r="N32" s="55"/>
      <c r="P32" s="34"/>
      <c r="Q32" s="56"/>
      <c r="S32" s="35"/>
    </row>
    <row r="33" spans="3:19" ht="18.75" x14ac:dyDescent="0.3">
      <c r="E33" s="54"/>
      <c r="H33" s="46"/>
      <c r="K33" s="72"/>
      <c r="M33" s="53"/>
      <c r="P33" s="34"/>
      <c r="S33" s="35"/>
    </row>
    <row r="34" spans="3:19" ht="18.75" x14ac:dyDescent="0.3">
      <c r="G34" s="47"/>
      <c r="J34" s="48"/>
      <c r="K34" s="77"/>
      <c r="M34" s="25"/>
      <c r="P34" s="34"/>
      <c r="S34" s="35"/>
    </row>
    <row r="35" spans="3:19" ht="18.75" x14ac:dyDescent="0.3">
      <c r="K35" s="72"/>
      <c r="M35" s="57"/>
      <c r="P35" s="34"/>
      <c r="S35" s="35"/>
    </row>
    <row r="36" spans="3:19" x14ac:dyDescent="0.25">
      <c r="E36" s="43"/>
      <c r="H36" s="46"/>
      <c r="K36" s="77"/>
      <c r="M36" s="25"/>
      <c r="N36" s="58"/>
      <c r="Q36" s="59"/>
    </row>
    <row r="37" spans="3:19" ht="18.75" x14ac:dyDescent="0.3">
      <c r="C37" s="54"/>
      <c r="D37" s="54"/>
      <c r="E37" s="52"/>
      <c r="F37" s="46"/>
      <c r="H37" s="49"/>
      <c r="K37" s="72"/>
      <c r="M37" s="53"/>
      <c r="P37" s="34"/>
      <c r="S37" s="35"/>
    </row>
    <row r="38" spans="3:19" ht="18.75" x14ac:dyDescent="0.3">
      <c r="C38" s="43"/>
      <c r="D38" s="43"/>
      <c r="F38" s="46"/>
      <c r="I38" s="54"/>
      <c r="K38" s="77"/>
      <c r="L38" s="55"/>
      <c r="M38" s="25"/>
      <c r="O38" s="56"/>
      <c r="P38" s="34"/>
      <c r="S38" s="35"/>
    </row>
  </sheetData>
  <sheetProtection algorithmName="SHA-512" hashValue="DUAMZry79xhfoot7m4+ZmL41MHwllOP+hBQkyaQOakSN96SOq6uhpgdZfcxebN4vI5UNu3v1sGxNC/oh5BJb5A==" saltValue="XOnsL312tcc8cKcVPMPtUQ==" spinCount="100000" sheet="1" objects="1" scenarios="1"/>
  <dataValidations count="3">
    <dataValidation type="list" allowBlank="1" showInputMessage="1" showErrorMessage="1" sqref="E5" xr:uid="{6E9991A7-9D1D-4398-81D2-0C319585C0ED}">
      <formula1>fase</formula1>
    </dataValidation>
    <dataValidation type="list" allowBlank="1" showInputMessage="1" showErrorMessage="1" sqref="G5" xr:uid="{4674168E-D03A-4252-805F-28698C20B84A}">
      <formula1>Escalão</formula1>
    </dataValidation>
    <dataValidation type="list" allowBlank="1" showInputMessage="1" showErrorMessage="1" sqref="I5" xr:uid="{2BF82FBE-233D-467A-8BF7-E2C4A70C7479}">
      <formula1>sexo</formula1>
    </dataValidation>
  </dataValidations>
  <pageMargins left="0.39370078740157483" right="0.39370078740157483" top="0.74803149606299213" bottom="0.74803149606299213" header="0.31496062992125984" footer="0.31496062992125984"/>
  <pageSetup paperSize="9" scale="61" orientation="landscape" r:id="rId1"/>
  <colBreaks count="1" manualBreakCount="1">
    <brk id="19" max="2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56"/>
  <sheetViews>
    <sheetView topLeftCell="A37" zoomScale="70" zoomScaleNormal="70" workbookViewId="0">
      <selection activeCell="A46" sqref="A46:AP46"/>
    </sheetView>
  </sheetViews>
  <sheetFormatPr defaultRowHeight="15" x14ac:dyDescent="0.25"/>
  <cols>
    <col min="1" max="17" width="2.28515625" style="8" customWidth="1"/>
    <col min="18" max="24" width="2.28515625" style="9" customWidth="1"/>
    <col min="25" max="42" width="2.28515625" style="8" customWidth="1"/>
  </cols>
  <sheetData>
    <row r="1" spans="1:45" s="10" customFormat="1" ht="36" x14ac:dyDescent="0.55000000000000004">
      <c r="A1" s="93"/>
      <c r="B1" s="132" t="s">
        <v>67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 t="str">
        <f>'Mapa 8'!E5</f>
        <v>NACIONAL</v>
      </c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spans="1:45" s="11" customFormat="1" ht="26.25" x14ac:dyDescent="0.4">
      <c r="A2" s="143" t="s">
        <v>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</row>
    <row r="3" spans="1:45" s="2" customFormat="1" ht="19.5" thickBot="1" x14ac:dyDescent="0.35">
      <c r="A3" s="144" t="str">
        <f>CONCATENATE(Listagem!B12," ",Listagem!B14)</f>
        <v>Infantil B Feminino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R3" s="3"/>
      <c r="S3" s="3"/>
      <c r="T3" s="3"/>
      <c r="U3" s="3"/>
      <c r="V3" s="3"/>
      <c r="W3" s="3"/>
      <c r="X3" s="3"/>
    </row>
    <row r="4" spans="1:45" s="11" customFormat="1" ht="27.75" thickTop="1" thickBot="1" x14ac:dyDescent="0.45">
      <c r="A4" s="145" t="s">
        <v>17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7"/>
    </row>
    <row r="5" spans="1:45" s="2" customFormat="1" ht="20.25" thickTop="1" thickBot="1" x14ac:dyDescent="0.35">
      <c r="A5" s="137" t="s">
        <v>18</v>
      </c>
      <c r="B5" s="138"/>
      <c r="C5" s="138"/>
      <c r="D5" s="138"/>
      <c r="E5" s="138"/>
      <c r="F5" s="138"/>
      <c r="G5" s="139"/>
      <c r="H5" s="137" t="s">
        <v>19</v>
      </c>
      <c r="I5" s="138"/>
      <c r="J5" s="138"/>
      <c r="K5" s="138"/>
      <c r="L5" s="138"/>
      <c r="M5" s="138"/>
      <c r="N5" s="139"/>
      <c r="O5" s="137" t="s">
        <v>20</v>
      </c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9"/>
      <c r="AC5" s="137" t="s">
        <v>21</v>
      </c>
      <c r="AD5" s="138"/>
      <c r="AE5" s="138"/>
      <c r="AF5" s="138"/>
      <c r="AG5" s="138"/>
      <c r="AH5" s="138"/>
      <c r="AI5" s="139"/>
      <c r="AJ5" s="137" t="s">
        <v>22</v>
      </c>
      <c r="AK5" s="138"/>
      <c r="AL5" s="138"/>
      <c r="AM5" s="138"/>
      <c r="AN5" s="138"/>
      <c r="AO5" s="138"/>
      <c r="AP5" s="139"/>
    </row>
    <row r="6" spans="1:45" s="12" customFormat="1" ht="63" thickTop="1" thickBot="1" x14ac:dyDescent="0.95">
      <c r="A6" s="148">
        <v>1</v>
      </c>
      <c r="B6" s="149"/>
      <c r="C6" s="149"/>
      <c r="D6" s="149"/>
      <c r="E6" s="149"/>
      <c r="F6" s="149"/>
      <c r="G6" s="150"/>
      <c r="H6" s="151" t="s">
        <v>59</v>
      </c>
      <c r="I6" s="152"/>
      <c r="J6" s="152"/>
      <c r="K6" s="152"/>
      <c r="L6" s="152"/>
      <c r="M6" s="152"/>
      <c r="N6" s="153"/>
      <c r="O6" s="154"/>
      <c r="P6" s="149"/>
      <c r="Q6" s="149"/>
      <c r="R6" s="149"/>
      <c r="S6" s="149"/>
      <c r="T6" s="149"/>
      <c r="U6" s="149"/>
      <c r="V6" s="149"/>
      <c r="W6" s="149"/>
      <c r="X6" s="4" t="s">
        <v>23</v>
      </c>
      <c r="Y6" s="149"/>
      <c r="Z6" s="149"/>
      <c r="AA6" s="149"/>
      <c r="AB6" s="150"/>
      <c r="AC6" s="155"/>
      <c r="AD6" s="156"/>
      <c r="AE6" s="156"/>
      <c r="AF6" s="156"/>
      <c r="AG6" s="156"/>
      <c r="AH6" s="156"/>
      <c r="AI6" s="157"/>
      <c r="AJ6" s="155"/>
      <c r="AK6" s="156"/>
      <c r="AL6" s="156"/>
      <c r="AM6" s="156"/>
      <c r="AN6" s="156"/>
      <c r="AO6" s="156"/>
      <c r="AP6" s="157"/>
      <c r="AS6" s="2"/>
    </row>
    <row r="7" spans="1:45" s="2" customFormat="1" ht="20.25" thickTop="1" thickBot="1" x14ac:dyDescent="0.35">
      <c r="R7" s="3"/>
      <c r="S7" s="3"/>
      <c r="T7" s="3"/>
      <c r="U7" s="3"/>
      <c r="V7" s="3"/>
      <c r="W7" s="3"/>
      <c r="X7" s="3"/>
    </row>
    <row r="8" spans="1:45" s="2" customFormat="1" ht="20.25" thickTop="1" thickBot="1" x14ac:dyDescent="0.35">
      <c r="A8" s="137" t="s">
        <v>24</v>
      </c>
      <c r="B8" s="138"/>
      <c r="C8" s="139"/>
      <c r="D8" s="137" t="s">
        <v>25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R8" s="140" t="s">
        <v>50</v>
      </c>
      <c r="S8" s="141"/>
      <c r="T8" s="141"/>
      <c r="U8" s="141"/>
      <c r="V8" s="141"/>
      <c r="W8" s="141"/>
      <c r="X8" s="142"/>
      <c r="Y8" s="137" t="s">
        <v>26</v>
      </c>
      <c r="Z8" s="138"/>
      <c r="AA8" s="139"/>
      <c r="AB8" s="137" t="s">
        <v>27</v>
      </c>
      <c r="AC8" s="138"/>
      <c r="AD8" s="139"/>
      <c r="AE8" s="137" t="s">
        <v>28</v>
      </c>
      <c r="AF8" s="138"/>
      <c r="AG8" s="139"/>
      <c r="AH8" s="137" t="s">
        <v>29</v>
      </c>
      <c r="AI8" s="138"/>
      <c r="AJ8" s="139"/>
      <c r="AK8" s="137" t="s">
        <v>30</v>
      </c>
      <c r="AL8" s="138"/>
      <c r="AM8" s="139"/>
      <c r="AN8" s="137" t="s">
        <v>31</v>
      </c>
      <c r="AO8" s="138"/>
      <c r="AP8" s="139"/>
    </row>
    <row r="9" spans="1:45" s="13" customFormat="1" ht="48" thickTop="1" thickBot="1" x14ac:dyDescent="0.75">
      <c r="A9" s="158"/>
      <c r="B9" s="159"/>
      <c r="C9" s="160"/>
      <c r="D9" s="161">
        <f>'Mapa 8'!M8</f>
        <v>0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3"/>
      <c r="R9" s="164">
        <f>'Mapa 8'!M9</f>
        <v>0</v>
      </c>
      <c r="S9" s="165"/>
      <c r="T9" s="165"/>
      <c r="U9" s="165"/>
      <c r="V9" s="165"/>
      <c r="W9" s="165"/>
      <c r="X9" s="166"/>
      <c r="Y9" s="134"/>
      <c r="Z9" s="135"/>
      <c r="AA9" s="136"/>
      <c r="AB9" s="134"/>
      <c r="AC9" s="135"/>
      <c r="AD9" s="136"/>
      <c r="AE9" s="134"/>
      <c r="AF9" s="135"/>
      <c r="AG9" s="136"/>
      <c r="AH9" s="134"/>
      <c r="AI9" s="135"/>
      <c r="AJ9" s="136"/>
      <c r="AK9" s="134"/>
      <c r="AL9" s="135"/>
      <c r="AM9" s="136"/>
      <c r="AN9" s="134"/>
      <c r="AO9" s="135"/>
      <c r="AP9" s="136"/>
      <c r="AS9" s="14"/>
    </row>
    <row r="10" spans="1:45" s="13" customFormat="1" ht="48" customHeight="1" thickTop="1" thickBot="1" x14ac:dyDescent="0.75">
      <c r="A10" s="158"/>
      <c r="B10" s="159"/>
      <c r="C10" s="160"/>
      <c r="D10" s="161">
        <f>'Mapa 8'!M10</f>
        <v>0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  <c r="R10" s="164">
        <f>'Mapa 8'!M11</f>
        <v>0</v>
      </c>
      <c r="S10" s="165"/>
      <c r="T10" s="165"/>
      <c r="U10" s="165"/>
      <c r="V10" s="165"/>
      <c r="W10" s="165"/>
      <c r="X10" s="166"/>
      <c r="Y10" s="134"/>
      <c r="Z10" s="135"/>
      <c r="AA10" s="136"/>
      <c r="AB10" s="134"/>
      <c r="AC10" s="135"/>
      <c r="AD10" s="136"/>
      <c r="AE10" s="134"/>
      <c r="AF10" s="135"/>
      <c r="AG10" s="136"/>
      <c r="AH10" s="134"/>
      <c r="AI10" s="135"/>
      <c r="AJ10" s="136"/>
      <c r="AK10" s="134"/>
      <c r="AL10" s="135"/>
      <c r="AM10" s="136"/>
      <c r="AN10" s="134"/>
      <c r="AO10" s="135"/>
      <c r="AP10" s="136"/>
    </row>
    <row r="11" spans="1:45" s="2" customFormat="1" ht="24" customHeight="1" thickTop="1" x14ac:dyDescent="0.3">
      <c r="R11" s="3"/>
      <c r="S11" s="3"/>
      <c r="T11" s="3"/>
      <c r="U11" s="3"/>
      <c r="V11" s="3"/>
      <c r="W11" s="3"/>
      <c r="X11" s="3"/>
    </row>
    <row r="12" spans="1:45" s="2" customFormat="1" ht="19.5" thickBot="1" x14ac:dyDescent="0.35">
      <c r="A12" s="167" t="s">
        <v>32</v>
      </c>
      <c r="B12" s="167"/>
      <c r="C12" s="167"/>
      <c r="D12" s="167"/>
      <c r="E12" s="167"/>
      <c r="F12" s="15"/>
      <c r="G12" s="15"/>
      <c r="H12" s="5"/>
      <c r="I12" s="5"/>
      <c r="J12" s="5"/>
      <c r="K12" s="5"/>
      <c r="L12" s="5"/>
      <c r="M12" s="5"/>
      <c r="N12" s="5"/>
      <c r="O12" s="5"/>
      <c r="P12" s="5"/>
      <c r="Q12" s="167" t="s">
        <v>33</v>
      </c>
      <c r="R12" s="167"/>
      <c r="S12" s="167"/>
      <c r="T12" s="167"/>
      <c r="U12" s="167"/>
      <c r="V12" s="167"/>
      <c r="W12" s="167"/>
      <c r="X12" s="6"/>
      <c r="Y12" s="15"/>
      <c r="Z12" s="15"/>
      <c r="AA12" s="15"/>
      <c r="AB12" s="5"/>
      <c r="AC12" s="5"/>
      <c r="AD12" s="5"/>
      <c r="AE12" s="5"/>
      <c r="AF12" s="5"/>
      <c r="AG12" s="5"/>
      <c r="AH12" s="5"/>
      <c r="AI12" s="167" t="s">
        <v>34</v>
      </c>
      <c r="AJ12" s="167"/>
      <c r="AK12" s="167"/>
      <c r="AL12" s="168"/>
      <c r="AM12" s="168"/>
      <c r="AN12" s="7" t="s">
        <v>23</v>
      </c>
      <c r="AO12" s="168"/>
      <c r="AP12" s="168"/>
    </row>
    <row r="13" spans="1:45" s="8" customFormat="1" ht="13.5" thickTop="1" x14ac:dyDescent="0.2">
      <c r="R13" s="9"/>
      <c r="S13" s="9"/>
      <c r="T13" s="9"/>
      <c r="U13" s="9"/>
      <c r="V13" s="9"/>
      <c r="W13" s="9"/>
      <c r="X13" s="9"/>
    </row>
    <row r="14" spans="1:45" s="8" customFormat="1" ht="12.75" x14ac:dyDescent="0.2">
      <c r="R14" s="9"/>
      <c r="S14" s="9"/>
      <c r="T14" s="9"/>
      <c r="U14" s="9"/>
      <c r="V14" s="9"/>
      <c r="W14" s="9"/>
      <c r="X14" s="9"/>
    </row>
    <row r="15" spans="1:45" s="10" customFormat="1" ht="36" x14ac:dyDescent="0.55000000000000004">
      <c r="A15" s="93"/>
      <c r="B15" s="132" t="s">
        <v>67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3" t="str">
        <f>'Mapa 8'!E5</f>
        <v>NACIONAL</v>
      </c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</row>
    <row r="16" spans="1:45" s="11" customFormat="1" ht="26.25" x14ac:dyDescent="0.4">
      <c r="A16" s="143" t="s">
        <v>16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</row>
    <row r="17" spans="1:45" s="2" customFormat="1" ht="19.5" thickBot="1" x14ac:dyDescent="0.35">
      <c r="A17" s="144" t="str">
        <f>CONCATENATE(Listagem!B12," ",Listagem!B14)</f>
        <v>Infantil B Feminino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R17" s="3"/>
      <c r="S17" s="3"/>
      <c r="T17" s="3"/>
      <c r="U17" s="3"/>
      <c r="V17" s="3"/>
      <c r="W17" s="3"/>
      <c r="X17" s="3"/>
    </row>
    <row r="18" spans="1:45" s="11" customFormat="1" ht="27.75" thickTop="1" thickBot="1" x14ac:dyDescent="0.45">
      <c r="A18" s="145" t="s">
        <v>17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7"/>
    </row>
    <row r="19" spans="1:45" s="2" customFormat="1" ht="20.25" thickTop="1" thickBot="1" x14ac:dyDescent="0.35">
      <c r="A19" s="137" t="s">
        <v>18</v>
      </c>
      <c r="B19" s="138"/>
      <c r="C19" s="138"/>
      <c r="D19" s="138"/>
      <c r="E19" s="138"/>
      <c r="F19" s="138"/>
      <c r="G19" s="139"/>
      <c r="H19" s="137" t="s">
        <v>19</v>
      </c>
      <c r="I19" s="138"/>
      <c r="J19" s="138"/>
      <c r="K19" s="138"/>
      <c r="L19" s="138"/>
      <c r="M19" s="138"/>
      <c r="N19" s="139"/>
      <c r="O19" s="137" t="s">
        <v>20</v>
      </c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9"/>
      <c r="AC19" s="137" t="s">
        <v>21</v>
      </c>
      <c r="AD19" s="138"/>
      <c r="AE19" s="138"/>
      <c r="AF19" s="138"/>
      <c r="AG19" s="138"/>
      <c r="AH19" s="138"/>
      <c r="AI19" s="139"/>
      <c r="AJ19" s="137" t="s">
        <v>22</v>
      </c>
      <c r="AK19" s="138"/>
      <c r="AL19" s="138"/>
      <c r="AM19" s="138"/>
      <c r="AN19" s="138"/>
      <c r="AO19" s="138"/>
      <c r="AP19" s="139"/>
    </row>
    <row r="20" spans="1:45" s="12" customFormat="1" ht="63" thickTop="1" thickBot="1" x14ac:dyDescent="0.95">
      <c r="A20" s="148">
        <v>2</v>
      </c>
      <c r="B20" s="149"/>
      <c r="C20" s="149"/>
      <c r="D20" s="149"/>
      <c r="E20" s="149"/>
      <c r="F20" s="149"/>
      <c r="G20" s="150"/>
      <c r="H20" s="151" t="s">
        <v>60</v>
      </c>
      <c r="I20" s="152"/>
      <c r="J20" s="152"/>
      <c r="K20" s="152"/>
      <c r="L20" s="152"/>
      <c r="M20" s="152"/>
      <c r="N20" s="153"/>
      <c r="O20" s="154"/>
      <c r="P20" s="149"/>
      <c r="Q20" s="149"/>
      <c r="R20" s="149"/>
      <c r="S20" s="149"/>
      <c r="T20" s="149"/>
      <c r="U20" s="149"/>
      <c r="V20" s="149"/>
      <c r="W20" s="149"/>
      <c r="X20" s="4" t="s">
        <v>23</v>
      </c>
      <c r="Y20" s="149"/>
      <c r="Z20" s="149"/>
      <c r="AA20" s="149"/>
      <c r="AB20" s="150"/>
      <c r="AC20" s="155"/>
      <c r="AD20" s="156"/>
      <c r="AE20" s="156"/>
      <c r="AF20" s="156"/>
      <c r="AG20" s="156"/>
      <c r="AH20" s="156"/>
      <c r="AI20" s="157"/>
      <c r="AJ20" s="155"/>
      <c r="AK20" s="156"/>
      <c r="AL20" s="156"/>
      <c r="AM20" s="156"/>
      <c r="AN20" s="156"/>
      <c r="AO20" s="156"/>
      <c r="AP20" s="157"/>
      <c r="AS20" s="2"/>
    </row>
    <row r="21" spans="1:45" s="2" customFormat="1" ht="20.25" thickTop="1" thickBot="1" x14ac:dyDescent="0.35">
      <c r="R21" s="3"/>
      <c r="S21" s="3"/>
      <c r="T21" s="3"/>
      <c r="U21" s="3"/>
      <c r="V21" s="3"/>
      <c r="W21" s="3"/>
      <c r="X21" s="3"/>
    </row>
    <row r="22" spans="1:45" s="2" customFormat="1" ht="20.25" thickTop="1" thickBot="1" x14ac:dyDescent="0.35">
      <c r="A22" s="137" t="s">
        <v>24</v>
      </c>
      <c r="B22" s="138"/>
      <c r="C22" s="139"/>
      <c r="D22" s="137" t="s">
        <v>25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  <c r="R22" s="140" t="s">
        <v>50</v>
      </c>
      <c r="S22" s="141"/>
      <c r="T22" s="141"/>
      <c r="U22" s="141"/>
      <c r="V22" s="141"/>
      <c r="W22" s="141"/>
      <c r="X22" s="142"/>
      <c r="Y22" s="137" t="s">
        <v>26</v>
      </c>
      <c r="Z22" s="138"/>
      <c r="AA22" s="139"/>
      <c r="AB22" s="137" t="s">
        <v>27</v>
      </c>
      <c r="AC22" s="138"/>
      <c r="AD22" s="139"/>
      <c r="AE22" s="137" t="s">
        <v>28</v>
      </c>
      <c r="AF22" s="138"/>
      <c r="AG22" s="139"/>
      <c r="AH22" s="137" t="s">
        <v>29</v>
      </c>
      <c r="AI22" s="138"/>
      <c r="AJ22" s="139"/>
      <c r="AK22" s="137" t="s">
        <v>30</v>
      </c>
      <c r="AL22" s="138"/>
      <c r="AM22" s="139"/>
      <c r="AN22" s="137" t="s">
        <v>31</v>
      </c>
      <c r="AO22" s="138"/>
      <c r="AP22" s="139"/>
    </row>
    <row r="23" spans="1:45" s="13" customFormat="1" ht="48" customHeight="1" thickTop="1" thickBot="1" x14ac:dyDescent="0.75">
      <c r="A23" s="158"/>
      <c r="B23" s="159"/>
      <c r="C23" s="160"/>
      <c r="D23" s="161">
        <f>'Mapa 8'!M13</f>
        <v>0</v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  <c r="R23" s="164">
        <f>'Mapa 8'!M14</f>
        <v>0</v>
      </c>
      <c r="S23" s="165"/>
      <c r="T23" s="165"/>
      <c r="U23" s="165"/>
      <c r="V23" s="165"/>
      <c r="W23" s="165"/>
      <c r="X23" s="166"/>
      <c r="Y23" s="134"/>
      <c r="Z23" s="135"/>
      <c r="AA23" s="136"/>
      <c r="AB23" s="134"/>
      <c r="AC23" s="135"/>
      <c r="AD23" s="136"/>
      <c r="AE23" s="134"/>
      <c r="AF23" s="135"/>
      <c r="AG23" s="136"/>
      <c r="AH23" s="134"/>
      <c r="AI23" s="135"/>
      <c r="AJ23" s="136"/>
      <c r="AK23" s="134"/>
      <c r="AL23" s="135"/>
      <c r="AM23" s="136"/>
      <c r="AN23" s="134"/>
      <c r="AO23" s="135"/>
      <c r="AP23" s="136"/>
      <c r="AS23" s="14"/>
    </row>
    <row r="24" spans="1:45" s="13" customFormat="1" ht="48" customHeight="1" thickTop="1" thickBot="1" x14ac:dyDescent="0.75">
      <c r="A24" s="158"/>
      <c r="B24" s="159"/>
      <c r="C24" s="160"/>
      <c r="D24" s="161">
        <f>'Mapa 8'!M15</f>
        <v>0</v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3"/>
      <c r="R24" s="164">
        <f>'Mapa 8'!M16</f>
        <v>0</v>
      </c>
      <c r="S24" s="165"/>
      <c r="T24" s="165"/>
      <c r="U24" s="165"/>
      <c r="V24" s="165"/>
      <c r="W24" s="165"/>
      <c r="X24" s="166"/>
      <c r="Y24" s="134"/>
      <c r="Z24" s="135"/>
      <c r="AA24" s="136"/>
      <c r="AB24" s="134"/>
      <c r="AC24" s="135"/>
      <c r="AD24" s="136"/>
      <c r="AE24" s="134"/>
      <c r="AF24" s="135"/>
      <c r="AG24" s="136"/>
      <c r="AH24" s="134"/>
      <c r="AI24" s="135"/>
      <c r="AJ24" s="136"/>
      <c r="AK24" s="134"/>
      <c r="AL24" s="135"/>
      <c r="AM24" s="136"/>
      <c r="AN24" s="134"/>
      <c r="AO24" s="135"/>
      <c r="AP24" s="136"/>
    </row>
    <row r="25" spans="1:45" s="2" customFormat="1" ht="24" customHeight="1" thickTop="1" x14ac:dyDescent="0.3">
      <c r="R25" s="3"/>
      <c r="S25" s="3"/>
      <c r="T25" s="3"/>
      <c r="U25" s="3"/>
      <c r="V25" s="3"/>
      <c r="W25" s="3"/>
      <c r="X25" s="3"/>
    </row>
    <row r="26" spans="1:45" s="2" customFormat="1" ht="19.5" thickBot="1" x14ac:dyDescent="0.35">
      <c r="A26" s="167" t="s">
        <v>32</v>
      </c>
      <c r="B26" s="167"/>
      <c r="C26" s="167"/>
      <c r="D26" s="167"/>
      <c r="E26" s="167"/>
      <c r="F26" s="15"/>
      <c r="G26" s="15"/>
      <c r="H26" s="5"/>
      <c r="I26" s="5"/>
      <c r="J26" s="5"/>
      <c r="K26" s="5"/>
      <c r="L26" s="5"/>
      <c r="M26" s="5"/>
      <c r="N26" s="5"/>
      <c r="O26" s="5"/>
      <c r="P26" s="5"/>
      <c r="Q26" s="167" t="s">
        <v>33</v>
      </c>
      <c r="R26" s="167"/>
      <c r="S26" s="167"/>
      <c r="T26" s="167"/>
      <c r="U26" s="167"/>
      <c r="V26" s="167"/>
      <c r="W26" s="167"/>
      <c r="X26" s="6"/>
      <c r="Y26" s="15"/>
      <c r="Z26" s="15"/>
      <c r="AA26" s="15"/>
      <c r="AB26" s="5"/>
      <c r="AC26" s="5"/>
      <c r="AD26" s="5"/>
      <c r="AE26" s="5"/>
      <c r="AF26" s="5"/>
      <c r="AG26" s="5"/>
      <c r="AH26" s="5"/>
      <c r="AI26" s="167" t="s">
        <v>34</v>
      </c>
      <c r="AJ26" s="167"/>
      <c r="AK26" s="167"/>
      <c r="AL26" s="168"/>
      <c r="AM26" s="168"/>
      <c r="AN26" s="7" t="s">
        <v>23</v>
      </c>
      <c r="AO26" s="168"/>
      <c r="AP26" s="168"/>
    </row>
    <row r="27" spans="1:45" s="8" customFormat="1" ht="13.5" thickTop="1" x14ac:dyDescent="0.2">
      <c r="R27" s="9"/>
      <c r="S27" s="9"/>
      <c r="T27" s="9"/>
      <c r="U27" s="9"/>
      <c r="V27" s="9"/>
      <c r="W27" s="9"/>
      <c r="X27" s="9"/>
    </row>
    <row r="28" spans="1:45" s="8" customFormat="1" ht="12.75" x14ac:dyDescent="0.2">
      <c r="R28" s="9"/>
      <c r="S28" s="9"/>
      <c r="T28" s="9"/>
      <c r="U28" s="9"/>
      <c r="V28" s="9"/>
      <c r="W28" s="9"/>
      <c r="X28" s="9"/>
    </row>
    <row r="29" spans="1:45" s="10" customFormat="1" ht="36" x14ac:dyDescent="0.55000000000000004">
      <c r="A29" s="93"/>
      <c r="B29" s="132" t="s">
        <v>67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3" t="str">
        <f>'Mapa 8'!E5</f>
        <v>NACIONAL</v>
      </c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</row>
    <row r="30" spans="1:45" s="11" customFormat="1" ht="26.25" x14ac:dyDescent="0.4">
      <c r="A30" s="143" t="s">
        <v>16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</row>
    <row r="31" spans="1:45" s="2" customFormat="1" ht="19.5" thickBot="1" x14ac:dyDescent="0.35">
      <c r="A31" s="144" t="str">
        <f>CONCATENATE(Listagem!B12," ",Listagem!B14)</f>
        <v>Infantil B Feminino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R31" s="3"/>
      <c r="S31" s="3"/>
      <c r="T31" s="3"/>
      <c r="U31" s="3"/>
      <c r="V31" s="3"/>
      <c r="W31" s="3"/>
      <c r="X31" s="3"/>
    </row>
    <row r="32" spans="1:45" s="11" customFormat="1" ht="27.75" thickTop="1" thickBot="1" x14ac:dyDescent="0.45">
      <c r="A32" s="145" t="s">
        <v>17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7"/>
    </row>
    <row r="33" spans="1:45" s="2" customFormat="1" ht="20.25" thickTop="1" thickBot="1" x14ac:dyDescent="0.35">
      <c r="A33" s="137" t="s">
        <v>18</v>
      </c>
      <c r="B33" s="138"/>
      <c r="C33" s="138"/>
      <c r="D33" s="138"/>
      <c r="E33" s="138"/>
      <c r="F33" s="138"/>
      <c r="G33" s="139"/>
      <c r="H33" s="137" t="s">
        <v>19</v>
      </c>
      <c r="I33" s="138"/>
      <c r="J33" s="138"/>
      <c r="K33" s="138"/>
      <c r="L33" s="138"/>
      <c r="M33" s="138"/>
      <c r="N33" s="139"/>
      <c r="O33" s="137" t="s">
        <v>20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9"/>
      <c r="AC33" s="137" t="s">
        <v>21</v>
      </c>
      <c r="AD33" s="138"/>
      <c r="AE33" s="138"/>
      <c r="AF33" s="138"/>
      <c r="AG33" s="138"/>
      <c r="AH33" s="138"/>
      <c r="AI33" s="139"/>
      <c r="AJ33" s="137" t="s">
        <v>22</v>
      </c>
      <c r="AK33" s="138"/>
      <c r="AL33" s="138"/>
      <c r="AM33" s="138"/>
      <c r="AN33" s="138"/>
      <c r="AO33" s="138"/>
      <c r="AP33" s="139"/>
    </row>
    <row r="34" spans="1:45" s="12" customFormat="1" ht="63" thickTop="1" thickBot="1" x14ac:dyDescent="0.95">
      <c r="A34" s="148">
        <v>3</v>
      </c>
      <c r="B34" s="149"/>
      <c r="C34" s="149"/>
      <c r="D34" s="149"/>
      <c r="E34" s="149"/>
      <c r="F34" s="149"/>
      <c r="G34" s="150"/>
      <c r="H34" s="151" t="s">
        <v>61</v>
      </c>
      <c r="I34" s="152"/>
      <c r="J34" s="152"/>
      <c r="K34" s="152"/>
      <c r="L34" s="152"/>
      <c r="M34" s="152"/>
      <c r="N34" s="153"/>
      <c r="O34" s="154"/>
      <c r="P34" s="149"/>
      <c r="Q34" s="149"/>
      <c r="R34" s="149"/>
      <c r="S34" s="149"/>
      <c r="T34" s="149"/>
      <c r="U34" s="149"/>
      <c r="V34" s="149"/>
      <c r="W34" s="149"/>
      <c r="X34" s="4" t="s">
        <v>23</v>
      </c>
      <c r="Y34" s="149"/>
      <c r="Z34" s="149"/>
      <c r="AA34" s="149"/>
      <c r="AB34" s="150"/>
      <c r="AC34" s="155"/>
      <c r="AD34" s="156"/>
      <c r="AE34" s="156"/>
      <c r="AF34" s="156"/>
      <c r="AG34" s="156"/>
      <c r="AH34" s="156"/>
      <c r="AI34" s="157"/>
      <c r="AJ34" s="155"/>
      <c r="AK34" s="156"/>
      <c r="AL34" s="156"/>
      <c r="AM34" s="156"/>
      <c r="AN34" s="156"/>
      <c r="AO34" s="156"/>
      <c r="AP34" s="157"/>
      <c r="AS34" s="2"/>
    </row>
    <row r="35" spans="1:45" s="2" customFormat="1" ht="20.25" thickTop="1" thickBot="1" x14ac:dyDescent="0.35">
      <c r="R35" s="3"/>
      <c r="S35" s="3"/>
      <c r="T35" s="3"/>
      <c r="U35" s="3"/>
      <c r="V35" s="3"/>
      <c r="W35" s="3"/>
      <c r="X35" s="3"/>
    </row>
    <row r="36" spans="1:45" s="2" customFormat="1" ht="20.25" thickTop="1" thickBot="1" x14ac:dyDescent="0.35">
      <c r="A36" s="137" t="s">
        <v>24</v>
      </c>
      <c r="B36" s="138"/>
      <c r="C36" s="139"/>
      <c r="D36" s="137" t="s">
        <v>25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9"/>
      <c r="R36" s="140" t="s">
        <v>50</v>
      </c>
      <c r="S36" s="141"/>
      <c r="T36" s="141"/>
      <c r="U36" s="141"/>
      <c r="V36" s="141"/>
      <c r="W36" s="141"/>
      <c r="X36" s="142"/>
      <c r="Y36" s="137" t="s">
        <v>26</v>
      </c>
      <c r="Z36" s="138"/>
      <c r="AA36" s="139"/>
      <c r="AB36" s="137" t="s">
        <v>27</v>
      </c>
      <c r="AC36" s="138"/>
      <c r="AD36" s="139"/>
      <c r="AE36" s="137" t="s">
        <v>28</v>
      </c>
      <c r="AF36" s="138"/>
      <c r="AG36" s="139"/>
      <c r="AH36" s="137" t="s">
        <v>29</v>
      </c>
      <c r="AI36" s="138"/>
      <c r="AJ36" s="139"/>
      <c r="AK36" s="137" t="s">
        <v>30</v>
      </c>
      <c r="AL36" s="138"/>
      <c r="AM36" s="139"/>
      <c r="AN36" s="137" t="s">
        <v>31</v>
      </c>
      <c r="AO36" s="138"/>
      <c r="AP36" s="139"/>
    </row>
    <row r="37" spans="1:45" s="13" customFormat="1" ht="48" customHeight="1" thickTop="1" thickBot="1" x14ac:dyDescent="0.75">
      <c r="A37" s="158"/>
      <c r="B37" s="159"/>
      <c r="C37" s="160"/>
      <c r="D37" s="161">
        <f>'Mapa 8'!M18</f>
        <v>0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3"/>
      <c r="R37" s="164">
        <f>'Mapa 8'!M19</f>
        <v>0</v>
      </c>
      <c r="S37" s="165"/>
      <c r="T37" s="165"/>
      <c r="U37" s="165"/>
      <c r="V37" s="165"/>
      <c r="W37" s="165"/>
      <c r="X37" s="166"/>
      <c r="Y37" s="134"/>
      <c r="Z37" s="135"/>
      <c r="AA37" s="136"/>
      <c r="AB37" s="134"/>
      <c r="AC37" s="135"/>
      <c r="AD37" s="136"/>
      <c r="AE37" s="134"/>
      <c r="AF37" s="135"/>
      <c r="AG37" s="136"/>
      <c r="AH37" s="134"/>
      <c r="AI37" s="135"/>
      <c r="AJ37" s="136"/>
      <c r="AK37" s="134"/>
      <c r="AL37" s="135"/>
      <c r="AM37" s="136"/>
      <c r="AN37" s="134"/>
      <c r="AO37" s="135"/>
      <c r="AP37" s="136"/>
      <c r="AS37" s="14"/>
    </row>
    <row r="38" spans="1:45" s="13" customFormat="1" ht="48" customHeight="1" thickTop="1" thickBot="1" x14ac:dyDescent="0.75">
      <c r="A38" s="158"/>
      <c r="B38" s="159"/>
      <c r="C38" s="160"/>
      <c r="D38" s="161">
        <f>'Mapa 8'!M20</f>
        <v>0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3"/>
      <c r="R38" s="164">
        <f>'Mapa 8'!M21</f>
        <v>0</v>
      </c>
      <c r="S38" s="165"/>
      <c r="T38" s="165"/>
      <c r="U38" s="165"/>
      <c r="V38" s="165"/>
      <c r="W38" s="165"/>
      <c r="X38" s="166"/>
      <c r="Y38" s="134"/>
      <c r="Z38" s="135"/>
      <c r="AA38" s="136"/>
      <c r="AB38" s="134"/>
      <c r="AC38" s="135"/>
      <c r="AD38" s="136"/>
      <c r="AE38" s="134"/>
      <c r="AF38" s="135"/>
      <c r="AG38" s="136"/>
      <c r="AH38" s="134"/>
      <c r="AI38" s="135"/>
      <c r="AJ38" s="136"/>
      <c r="AK38" s="134"/>
      <c r="AL38" s="135"/>
      <c r="AM38" s="136"/>
      <c r="AN38" s="134"/>
      <c r="AO38" s="135"/>
      <c r="AP38" s="136"/>
    </row>
    <row r="39" spans="1:45" s="2" customFormat="1" ht="24" customHeight="1" thickTop="1" x14ac:dyDescent="0.3">
      <c r="R39" s="3"/>
      <c r="S39" s="3"/>
      <c r="T39" s="3"/>
      <c r="U39" s="3"/>
      <c r="V39" s="3"/>
      <c r="W39" s="3"/>
      <c r="X39" s="3"/>
    </row>
    <row r="40" spans="1:45" s="2" customFormat="1" ht="19.5" thickBot="1" x14ac:dyDescent="0.35">
      <c r="A40" s="167" t="s">
        <v>32</v>
      </c>
      <c r="B40" s="167"/>
      <c r="C40" s="167"/>
      <c r="D40" s="167"/>
      <c r="E40" s="167"/>
      <c r="F40" s="15"/>
      <c r="G40" s="15"/>
      <c r="H40" s="5"/>
      <c r="I40" s="5"/>
      <c r="J40" s="5"/>
      <c r="K40" s="5"/>
      <c r="L40" s="5"/>
      <c r="M40" s="5"/>
      <c r="N40" s="5"/>
      <c r="O40" s="5"/>
      <c r="P40" s="5"/>
      <c r="Q40" s="167" t="s">
        <v>33</v>
      </c>
      <c r="R40" s="167"/>
      <c r="S40" s="167"/>
      <c r="T40" s="167"/>
      <c r="U40" s="167"/>
      <c r="V40" s="167"/>
      <c r="W40" s="167"/>
      <c r="X40" s="6"/>
      <c r="Y40" s="15"/>
      <c r="Z40" s="15"/>
      <c r="AA40" s="15"/>
      <c r="AB40" s="5"/>
      <c r="AC40" s="5"/>
      <c r="AD40" s="5"/>
      <c r="AE40" s="5"/>
      <c r="AF40" s="5"/>
      <c r="AG40" s="5"/>
      <c r="AH40" s="5"/>
      <c r="AI40" s="167" t="s">
        <v>34</v>
      </c>
      <c r="AJ40" s="167"/>
      <c r="AK40" s="167"/>
      <c r="AL40" s="168"/>
      <c r="AM40" s="168"/>
      <c r="AN40" s="7" t="s">
        <v>23</v>
      </c>
      <c r="AO40" s="168"/>
      <c r="AP40" s="168"/>
    </row>
    <row r="41" spans="1:45" s="8" customFormat="1" ht="13.5" thickTop="1" x14ac:dyDescent="0.2">
      <c r="R41" s="9"/>
      <c r="S41" s="9"/>
      <c r="T41" s="9"/>
      <c r="U41" s="9"/>
      <c r="V41" s="9"/>
      <c r="W41" s="9"/>
      <c r="X41" s="9"/>
    </row>
    <row r="42" spans="1:45" s="8" customFormat="1" ht="12.75" x14ac:dyDescent="0.2">
      <c r="R42" s="9"/>
      <c r="S42" s="9"/>
      <c r="T42" s="9"/>
      <c r="U42" s="9"/>
      <c r="V42" s="9"/>
      <c r="W42" s="9"/>
      <c r="X42" s="9"/>
    </row>
    <row r="43" spans="1:45" s="10" customFormat="1" ht="36" x14ac:dyDescent="0.55000000000000004">
      <c r="A43" s="93"/>
      <c r="B43" s="132" t="s">
        <v>67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3" t="str">
        <f>'Mapa 8'!E5</f>
        <v>NACIONAL</v>
      </c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</row>
    <row r="44" spans="1:45" s="11" customFormat="1" ht="26.25" x14ac:dyDescent="0.4">
      <c r="A44" s="143" t="s">
        <v>16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</row>
    <row r="45" spans="1:45" s="2" customFormat="1" ht="19.5" thickBot="1" x14ac:dyDescent="0.35">
      <c r="A45" s="144" t="str">
        <f>CONCATENATE(Listagem!B12," ",Listagem!B14)</f>
        <v>Infantil B Feminino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R45" s="3"/>
      <c r="S45" s="3"/>
      <c r="T45" s="3"/>
      <c r="U45" s="3"/>
      <c r="V45" s="3"/>
      <c r="W45" s="3"/>
      <c r="X45" s="3"/>
    </row>
    <row r="46" spans="1:45" s="11" customFormat="1" ht="27.75" thickTop="1" thickBot="1" x14ac:dyDescent="0.45">
      <c r="A46" s="145" t="s">
        <v>17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7"/>
    </row>
    <row r="47" spans="1:45" s="2" customFormat="1" ht="20.25" thickTop="1" thickBot="1" x14ac:dyDescent="0.35">
      <c r="A47" s="137" t="s">
        <v>18</v>
      </c>
      <c r="B47" s="138"/>
      <c r="C47" s="138"/>
      <c r="D47" s="138"/>
      <c r="E47" s="138"/>
      <c r="F47" s="138"/>
      <c r="G47" s="139"/>
      <c r="H47" s="137" t="s">
        <v>19</v>
      </c>
      <c r="I47" s="138"/>
      <c r="J47" s="138"/>
      <c r="K47" s="138"/>
      <c r="L47" s="138"/>
      <c r="M47" s="138"/>
      <c r="N47" s="139"/>
      <c r="O47" s="137" t="s">
        <v>20</v>
      </c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37" t="s">
        <v>21</v>
      </c>
      <c r="AD47" s="138"/>
      <c r="AE47" s="138"/>
      <c r="AF47" s="138"/>
      <c r="AG47" s="138"/>
      <c r="AH47" s="138"/>
      <c r="AI47" s="139"/>
      <c r="AJ47" s="137" t="s">
        <v>22</v>
      </c>
      <c r="AK47" s="138"/>
      <c r="AL47" s="138"/>
      <c r="AM47" s="138"/>
      <c r="AN47" s="138"/>
      <c r="AO47" s="138"/>
      <c r="AP47" s="139"/>
    </row>
    <row r="48" spans="1:45" s="12" customFormat="1" ht="63" thickTop="1" thickBot="1" x14ac:dyDescent="0.95">
      <c r="A48" s="148">
        <v>4</v>
      </c>
      <c r="B48" s="149"/>
      <c r="C48" s="149"/>
      <c r="D48" s="149"/>
      <c r="E48" s="149"/>
      <c r="F48" s="149"/>
      <c r="G48" s="150"/>
      <c r="H48" s="151" t="s">
        <v>62</v>
      </c>
      <c r="I48" s="152"/>
      <c r="J48" s="152"/>
      <c r="K48" s="152"/>
      <c r="L48" s="152"/>
      <c r="M48" s="152"/>
      <c r="N48" s="153"/>
      <c r="O48" s="154"/>
      <c r="P48" s="149"/>
      <c r="Q48" s="149"/>
      <c r="R48" s="149"/>
      <c r="S48" s="149"/>
      <c r="T48" s="149"/>
      <c r="U48" s="149"/>
      <c r="V48" s="149"/>
      <c r="W48" s="149"/>
      <c r="X48" s="4" t="s">
        <v>23</v>
      </c>
      <c r="Y48" s="149"/>
      <c r="Z48" s="149"/>
      <c r="AA48" s="149"/>
      <c r="AB48" s="150"/>
      <c r="AC48" s="155"/>
      <c r="AD48" s="156"/>
      <c r="AE48" s="156"/>
      <c r="AF48" s="156"/>
      <c r="AG48" s="156"/>
      <c r="AH48" s="156"/>
      <c r="AI48" s="157"/>
      <c r="AJ48" s="155"/>
      <c r="AK48" s="156"/>
      <c r="AL48" s="156"/>
      <c r="AM48" s="156"/>
      <c r="AN48" s="156"/>
      <c r="AO48" s="156"/>
      <c r="AP48" s="157"/>
      <c r="AS48" s="2"/>
    </row>
    <row r="49" spans="1:45" s="2" customFormat="1" ht="20.25" thickTop="1" thickBot="1" x14ac:dyDescent="0.35">
      <c r="R49" s="3"/>
      <c r="S49" s="3"/>
      <c r="T49" s="3"/>
      <c r="U49" s="3"/>
      <c r="V49" s="3"/>
      <c r="W49" s="3"/>
      <c r="X49" s="3"/>
    </row>
    <row r="50" spans="1:45" s="2" customFormat="1" ht="20.25" thickTop="1" thickBot="1" x14ac:dyDescent="0.35">
      <c r="A50" s="137" t="s">
        <v>24</v>
      </c>
      <c r="B50" s="138"/>
      <c r="C50" s="139"/>
      <c r="D50" s="137" t="s">
        <v>25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9"/>
      <c r="R50" s="140" t="s">
        <v>50</v>
      </c>
      <c r="S50" s="141"/>
      <c r="T50" s="141"/>
      <c r="U50" s="141"/>
      <c r="V50" s="141"/>
      <c r="W50" s="141"/>
      <c r="X50" s="142"/>
      <c r="Y50" s="137" t="s">
        <v>26</v>
      </c>
      <c r="Z50" s="138"/>
      <c r="AA50" s="139"/>
      <c r="AB50" s="137" t="s">
        <v>27</v>
      </c>
      <c r="AC50" s="138"/>
      <c r="AD50" s="139"/>
      <c r="AE50" s="137" t="s">
        <v>28</v>
      </c>
      <c r="AF50" s="138"/>
      <c r="AG50" s="139"/>
      <c r="AH50" s="137" t="s">
        <v>29</v>
      </c>
      <c r="AI50" s="138"/>
      <c r="AJ50" s="139"/>
      <c r="AK50" s="137" t="s">
        <v>30</v>
      </c>
      <c r="AL50" s="138"/>
      <c r="AM50" s="139"/>
      <c r="AN50" s="137" t="s">
        <v>31</v>
      </c>
      <c r="AO50" s="138"/>
      <c r="AP50" s="139"/>
    </row>
    <row r="51" spans="1:45" s="13" customFormat="1" ht="48" customHeight="1" thickTop="1" thickBot="1" x14ac:dyDescent="0.75">
      <c r="A51" s="158"/>
      <c r="B51" s="159"/>
      <c r="C51" s="160"/>
      <c r="D51" s="161">
        <f>'Mapa 8'!M23</f>
        <v>0</v>
      </c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3"/>
      <c r="R51" s="164">
        <f>'Mapa 8'!M24</f>
        <v>0</v>
      </c>
      <c r="S51" s="165"/>
      <c r="T51" s="165"/>
      <c r="U51" s="165"/>
      <c r="V51" s="165"/>
      <c r="W51" s="165"/>
      <c r="X51" s="166"/>
      <c r="Y51" s="134"/>
      <c r="Z51" s="135"/>
      <c r="AA51" s="136"/>
      <c r="AB51" s="134"/>
      <c r="AC51" s="135"/>
      <c r="AD51" s="136"/>
      <c r="AE51" s="134"/>
      <c r="AF51" s="135"/>
      <c r="AG51" s="136"/>
      <c r="AH51" s="134"/>
      <c r="AI51" s="135"/>
      <c r="AJ51" s="136"/>
      <c r="AK51" s="134"/>
      <c r="AL51" s="135"/>
      <c r="AM51" s="136"/>
      <c r="AN51" s="134"/>
      <c r="AO51" s="135"/>
      <c r="AP51" s="136"/>
      <c r="AS51" s="14"/>
    </row>
    <row r="52" spans="1:45" s="13" customFormat="1" ht="48" customHeight="1" thickTop="1" thickBot="1" x14ac:dyDescent="0.75">
      <c r="A52" s="158"/>
      <c r="B52" s="159"/>
      <c r="C52" s="160"/>
      <c r="D52" s="161">
        <f>'Mapa 8'!M25</f>
        <v>0</v>
      </c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3"/>
      <c r="R52" s="164">
        <f>'Mapa 8'!M26</f>
        <v>0</v>
      </c>
      <c r="S52" s="165"/>
      <c r="T52" s="165"/>
      <c r="U52" s="165"/>
      <c r="V52" s="165"/>
      <c r="W52" s="165"/>
      <c r="X52" s="166"/>
      <c r="Y52" s="134"/>
      <c r="Z52" s="135"/>
      <c r="AA52" s="136"/>
      <c r="AB52" s="134"/>
      <c r="AC52" s="135"/>
      <c r="AD52" s="136"/>
      <c r="AE52" s="134"/>
      <c r="AF52" s="135"/>
      <c r="AG52" s="136"/>
      <c r="AH52" s="134"/>
      <c r="AI52" s="135"/>
      <c r="AJ52" s="136"/>
      <c r="AK52" s="134"/>
      <c r="AL52" s="135"/>
      <c r="AM52" s="136"/>
      <c r="AN52" s="134"/>
      <c r="AO52" s="135"/>
      <c r="AP52" s="136"/>
    </row>
    <row r="53" spans="1:45" s="2" customFormat="1" ht="24" customHeight="1" thickTop="1" x14ac:dyDescent="0.3">
      <c r="R53" s="3"/>
      <c r="S53" s="3"/>
      <c r="T53" s="3"/>
      <c r="U53" s="3"/>
      <c r="V53" s="3"/>
      <c r="W53" s="3"/>
      <c r="X53" s="3"/>
    </row>
    <row r="54" spans="1:45" s="2" customFormat="1" ht="19.5" thickBot="1" x14ac:dyDescent="0.35">
      <c r="A54" s="167" t="s">
        <v>32</v>
      </c>
      <c r="B54" s="167"/>
      <c r="C54" s="167"/>
      <c r="D54" s="167"/>
      <c r="E54" s="167"/>
      <c r="F54" s="15"/>
      <c r="G54" s="15"/>
      <c r="H54" s="5"/>
      <c r="I54" s="5"/>
      <c r="J54" s="5"/>
      <c r="K54" s="5"/>
      <c r="L54" s="5"/>
      <c r="M54" s="5"/>
      <c r="N54" s="5"/>
      <c r="O54" s="5"/>
      <c r="P54" s="5"/>
      <c r="Q54" s="167" t="s">
        <v>33</v>
      </c>
      <c r="R54" s="167"/>
      <c r="S54" s="167"/>
      <c r="T54" s="167"/>
      <c r="U54" s="167"/>
      <c r="V54" s="167"/>
      <c r="W54" s="167"/>
      <c r="X54" s="6"/>
      <c r="Y54" s="15"/>
      <c r="Z54" s="15"/>
      <c r="AA54" s="15"/>
      <c r="AB54" s="5"/>
      <c r="AC54" s="5"/>
      <c r="AD54" s="5"/>
      <c r="AE54" s="5"/>
      <c r="AF54" s="5"/>
      <c r="AG54" s="5"/>
      <c r="AH54" s="5"/>
      <c r="AI54" s="167" t="s">
        <v>34</v>
      </c>
      <c r="AJ54" s="167"/>
      <c r="AK54" s="167"/>
      <c r="AL54" s="168"/>
      <c r="AM54" s="168"/>
      <c r="AN54" s="7" t="s">
        <v>23</v>
      </c>
      <c r="AO54" s="168"/>
      <c r="AP54" s="168"/>
    </row>
    <row r="55" spans="1:45" s="8" customFormat="1" ht="13.5" thickTop="1" x14ac:dyDescent="0.2">
      <c r="R55" s="9"/>
      <c r="S55" s="9"/>
      <c r="T55" s="9"/>
      <c r="U55" s="9"/>
      <c r="V55" s="9"/>
      <c r="W55" s="9"/>
      <c r="X55" s="9"/>
    </row>
    <row r="56" spans="1:45" s="8" customFormat="1" ht="12.75" x14ac:dyDescent="0.2">
      <c r="R56" s="9"/>
      <c r="S56" s="9"/>
      <c r="T56" s="9"/>
      <c r="U56" s="9"/>
      <c r="V56" s="9"/>
      <c r="W56" s="9"/>
      <c r="X56" s="9"/>
    </row>
  </sheetData>
  <sheetProtection algorithmName="SHA-512" hashValue="c1oyX3zLN29liCTy8iBcRlwISMINtjpdmBOIAeambjufu6bKf+YXhGjQEv2j3kUSe0GXZGPMNfeFgoiFul1Zkg==" saltValue="BuucdB4MGhFsXPPqkHlznw==" spinCount="100000" sheet="1" objects="1" scenarios="1"/>
  <mergeCells count="192">
    <mergeCell ref="A48:G48"/>
    <mergeCell ref="H48:N48"/>
    <mergeCell ref="O48:W48"/>
    <mergeCell ref="Y48:AB48"/>
    <mergeCell ref="AC48:AI48"/>
    <mergeCell ref="AJ48:AP48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47:G47"/>
    <mergeCell ref="H47:N47"/>
    <mergeCell ref="O47:AB47"/>
    <mergeCell ref="AC47:AI47"/>
    <mergeCell ref="AJ47:AP47"/>
    <mergeCell ref="AN38:AP38"/>
    <mergeCell ref="A40:E40"/>
    <mergeCell ref="Q40:W40"/>
    <mergeCell ref="AI40:AK40"/>
    <mergeCell ref="AL40:AM40"/>
    <mergeCell ref="AO40:AP40"/>
    <mergeCell ref="B43:R43"/>
    <mergeCell ref="S43:AP43"/>
    <mergeCell ref="AN36:AP36"/>
    <mergeCell ref="A37:C37"/>
    <mergeCell ref="D37:Q37"/>
    <mergeCell ref="R37:X37"/>
    <mergeCell ref="Y37:AA37"/>
    <mergeCell ref="AB37:AD37"/>
    <mergeCell ref="A44:AP44"/>
    <mergeCell ref="A45:N45"/>
    <mergeCell ref="A46:AP46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H36:AJ36"/>
    <mergeCell ref="AK36:AM36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34:G34"/>
    <mergeCell ref="H34:N34"/>
    <mergeCell ref="O34:W34"/>
    <mergeCell ref="Y34:AB34"/>
    <mergeCell ref="AC34:AI34"/>
    <mergeCell ref="AJ34:AP34"/>
    <mergeCell ref="AK37:AM37"/>
    <mergeCell ref="AN37:AP37"/>
    <mergeCell ref="AN24:AP24"/>
    <mergeCell ref="A26:E26"/>
    <mergeCell ref="Q26:W26"/>
    <mergeCell ref="AI26:AK26"/>
    <mergeCell ref="AL26:AM26"/>
    <mergeCell ref="AO26:AP26"/>
    <mergeCell ref="B29:R29"/>
    <mergeCell ref="S29:AP29"/>
    <mergeCell ref="A20:G20"/>
    <mergeCell ref="H20:N20"/>
    <mergeCell ref="O20:W20"/>
    <mergeCell ref="Y20:AB20"/>
    <mergeCell ref="AC20:AI20"/>
    <mergeCell ref="AJ20:AP20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17:N17"/>
    <mergeCell ref="A18:AP18"/>
    <mergeCell ref="A19:G19"/>
    <mergeCell ref="H19:N19"/>
    <mergeCell ref="O19:AB19"/>
    <mergeCell ref="AC19:AI19"/>
    <mergeCell ref="AJ19:AP19"/>
    <mergeCell ref="AN10:AP10"/>
    <mergeCell ref="A12:E12"/>
    <mergeCell ref="Q12:W12"/>
    <mergeCell ref="AI12:AK12"/>
    <mergeCell ref="AL12:AM12"/>
    <mergeCell ref="AO12:AP12"/>
    <mergeCell ref="B15:R15"/>
    <mergeCell ref="S15:AP15"/>
    <mergeCell ref="AH8:AJ8"/>
    <mergeCell ref="AK8:AM8"/>
    <mergeCell ref="AN8:AP8"/>
    <mergeCell ref="A9:C9"/>
    <mergeCell ref="D9:Q9"/>
    <mergeCell ref="R9:X9"/>
    <mergeCell ref="Y9:AA9"/>
    <mergeCell ref="AB9:AD9"/>
    <mergeCell ref="A16:AP16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B1:R1"/>
    <mergeCell ref="S1:AP1"/>
    <mergeCell ref="AE9:AG9"/>
    <mergeCell ref="AH9:AJ9"/>
    <mergeCell ref="A8:C8"/>
    <mergeCell ref="D8:Q8"/>
    <mergeCell ref="R8:X8"/>
    <mergeCell ref="Y8:AA8"/>
    <mergeCell ref="AB8:AD8"/>
    <mergeCell ref="AE8:AG8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  <mergeCell ref="AJ6:AP6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56"/>
  <sheetViews>
    <sheetView zoomScale="70" zoomScaleNormal="70" workbookViewId="0">
      <selection activeCell="A4" sqref="A4:AP4"/>
    </sheetView>
  </sheetViews>
  <sheetFormatPr defaultRowHeight="15" x14ac:dyDescent="0.25"/>
  <cols>
    <col min="1" max="17" width="2.28515625" style="8" customWidth="1"/>
    <col min="18" max="24" width="2.28515625" style="9" customWidth="1"/>
    <col min="25" max="42" width="2.28515625" style="8" customWidth="1"/>
  </cols>
  <sheetData>
    <row r="1" spans="1:45" s="10" customFormat="1" ht="36" x14ac:dyDescent="0.55000000000000004">
      <c r="A1" s="93"/>
      <c r="B1" s="132" t="s">
        <v>67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 t="str">
        <f>'Mapa 8'!E5</f>
        <v>NACIONAL</v>
      </c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spans="1:45" s="11" customFormat="1" ht="26.25" x14ac:dyDescent="0.4">
      <c r="A2" s="143" t="s">
        <v>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</row>
    <row r="3" spans="1:45" s="2" customFormat="1" ht="19.5" thickBot="1" x14ac:dyDescent="0.35">
      <c r="A3" s="144" t="str">
        <f>CONCATENATE(Listagem!B12," ",Listagem!B14)</f>
        <v>Infantil B Feminino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R3" s="3"/>
      <c r="S3" s="3"/>
      <c r="T3" s="3"/>
      <c r="U3" s="3"/>
      <c r="V3" s="3"/>
      <c r="W3" s="3"/>
      <c r="X3" s="3"/>
    </row>
    <row r="4" spans="1:45" s="11" customFormat="1" ht="27.75" thickTop="1" thickBot="1" x14ac:dyDescent="0.45">
      <c r="A4" s="145" t="s">
        <v>17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7"/>
    </row>
    <row r="5" spans="1:45" s="2" customFormat="1" ht="20.25" thickTop="1" thickBot="1" x14ac:dyDescent="0.35">
      <c r="A5" s="137" t="s">
        <v>18</v>
      </c>
      <c r="B5" s="138"/>
      <c r="C5" s="138"/>
      <c r="D5" s="138"/>
      <c r="E5" s="138"/>
      <c r="F5" s="138"/>
      <c r="G5" s="139"/>
      <c r="H5" s="137" t="s">
        <v>19</v>
      </c>
      <c r="I5" s="138"/>
      <c r="J5" s="138"/>
      <c r="K5" s="138"/>
      <c r="L5" s="138"/>
      <c r="M5" s="138"/>
      <c r="N5" s="139"/>
      <c r="O5" s="137" t="s">
        <v>20</v>
      </c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9"/>
      <c r="AC5" s="137" t="s">
        <v>21</v>
      </c>
      <c r="AD5" s="138"/>
      <c r="AE5" s="138"/>
      <c r="AF5" s="138"/>
      <c r="AG5" s="138"/>
      <c r="AH5" s="138"/>
      <c r="AI5" s="139"/>
      <c r="AJ5" s="137" t="s">
        <v>22</v>
      </c>
      <c r="AK5" s="138"/>
      <c r="AL5" s="138"/>
      <c r="AM5" s="138"/>
      <c r="AN5" s="138"/>
      <c r="AO5" s="138"/>
      <c r="AP5" s="139"/>
    </row>
    <row r="6" spans="1:45" s="12" customFormat="1" ht="63" thickTop="1" thickBot="1" x14ac:dyDescent="0.95">
      <c r="A6" s="148">
        <v>5</v>
      </c>
      <c r="B6" s="149"/>
      <c r="C6" s="149"/>
      <c r="D6" s="149"/>
      <c r="E6" s="149"/>
      <c r="F6" s="149"/>
      <c r="G6" s="150"/>
      <c r="H6" s="151" t="s">
        <v>52</v>
      </c>
      <c r="I6" s="152"/>
      <c r="J6" s="152"/>
      <c r="K6" s="152"/>
      <c r="L6" s="152"/>
      <c r="M6" s="152"/>
      <c r="N6" s="153"/>
      <c r="O6" s="154"/>
      <c r="P6" s="149"/>
      <c r="Q6" s="149"/>
      <c r="R6" s="149"/>
      <c r="S6" s="149"/>
      <c r="T6" s="149"/>
      <c r="U6" s="149"/>
      <c r="V6" s="149"/>
      <c r="W6" s="149"/>
      <c r="X6" s="4" t="s">
        <v>23</v>
      </c>
      <c r="Y6" s="149"/>
      <c r="Z6" s="149"/>
      <c r="AA6" s="149"/>
      <c r="AB6" s="150"/>
      <c r="AC6" s="155"/>
      <c r="AD6" s="156"/>
      <c r="AE6" s="156"/>
      <c r="AF6" s="156"/>
      <c r="AG6" s="156"/>
      <c r="AH6" s="156"/>
      <c r="AI6" s="157"/>
      <c r="AJ6" s="155"/>
      <c r="AK6" s="156"/>
      <c r="AL6" s="156"/>
      <c r="AM6" s="156"/>
      <c r="AN6" s="156"/>
      <c r="AO6" s="156"/>
      <c r="AP6" s="157"/>
      <c r="AS6" s="2"/>
    </row>
    <row r="7" spans="1:45" s="2" customFormat="1" ht="20.25" thickTop="1" thickBot="1" x14ac:dyDescent="0.35">
      <c r="R7" s="3"/>
      <c r="S7" s="3"/>
      <c r="T7" s="3"/>
      <c r="U7" s="3"/>
      <c r="V7" s="3"/>
      <c r="W7" s="3"/>
      <c r="X7" s="3"/>
    </row>
    <row r="8" spans="1:45" s="2" customFormat="1" ht="20.25" thickTop="1" thickBot="1" x14ac:dyDescent="0.35">
      <c r="A8" s="137" t="s">
        <v>24</v>
      </c>
      <c r="B8" s="138"/>
      <c r="C8" s="139"/>
      <c r="D8" s="137" t="s">
        <v>25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R8" s="140" t="s">
        <v>50</v>
      </c>
      <c r="S8" s="141"/>
      <c r="T8" s="141"/>
      <c r="U8" s="141"/>
      <c r="V8" s="141"/>
      <c r="W8" s="141"/>
      <c r="X8" s="142"/>
      <c r="Y8" s="137" t="s">
        <v>26</v>
      </c>
      <c r="Z8" s="138"/>
      <c r="AA8" s="139"/>
      <c r="AB8" s="137" t="s">
        <v>27</v>
      </c>
      <c r="AC8" s="138"/>
      <c r="AD8" s="139"/>
      <c r="AE8" s="137" t="s">
        <v>28</v>
      </c>
      <c r="AF8" s="138"/>
      <c r="AG8" s="139"/>
      <c r="AH8" s="137" t="s">
        <v>29</v>
      </c>
      <c r="AI8" s="138"/>
      <c r="AJ8" s="139"/>
      <c r="AK8" s="137" t="s">
        <v>30</v>
      </c>
      <c r="AL8" s="138"/>
      <c r="AM8" s="139"/>
      <c r="AN8" s="137" t="s">
        <v>31</v>
      </c>
      <c r="AO8" s="138"/>
      <c r="AP8" s="139"/>
    </row>
    <row r="9" spans="1:45" s="13" customFormat="1" ht="48" customHeight="1" thickTop="1" thickBot="1" x14ac:dyDescent="0.75">
      <c r="A9" s="158"/>
      <c r="B9" s="159"/>
      <c r="C9" s="160"/>
      <c r="D9" s="161" t="str">
        <f>'Mapa 8'!O9</f>
        <v/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3"/>
      <c r="R9" s="164" t="str">
        <f>'Mapa 8'!O10</f>
        <v/>
      </c>
      <c r="S9" s="165"/>
      <c r="T9" s="165"/>
      <c r="U9" s="165"/>
      <c r="V9" s="165"/>
      <c r="W9" s="165"/>
      <c r="X9" s="166"/>
      <c r="Y9" s="134"/>
      <c r="Z9" s="135"/>
      <c r="AA9" s="136"/>
      <c r="AB9" s="134"/>
      <c r="AC9" s="135"/>
      <c r="AD9" s="136"/>
      <c r="AE9" s="134"/>
      <c r="AF9" s="135"/>
      <c r="AG9" s="136"/>
      <c r="AH9" s="134"/>
      <c r="AI9" s="135"/>
      <c r="AJ9" s="136"/>
      <c r="AK9" s="134"/>
      <c r="AL9" s="135"/>
      <c r="AM9" s="136"/>
      <c r="AN9" s="134"/>
      <c r="AO9" s="135"/>
      <c r="AP9" s="136"/>
      <c r="AS9" s="14"/>
    </row>
    <row r="10" spans="1:45" s="13" customFormat="1" ht="48" customHeight="1" thickTop="1" thickBot="1" x14ac:dyDescent="0.75">
      <c r="A10" s="158"/>
      <c r="B10" s="159"/>
      <c r="C10" s="160"/>
      <c r="D10" s="161" t="str">
        <f>'Mapa 8'!O14</f>
        <v/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  <c r="R10" s="164" t="str">
        <f>'Mapa 8'!O15</f>
        <v/>
      </c>
      <c r="S10" s="165"/>
      <c r="T10" s="165"/>
      <c r="U10" s="165"/>
      <c r="V10" s="165"/>
      <c r="W10" s="165"/>
      <c r="X10" s="166"/>
      <c r="Y10" s="134"/>
      <c r="Z10" s="135"/>
      <c r="AA10" s="136"/>
      <c r="AB10" s="134"/>
      <c r="AC10" s="135"/>
      <c r="AD10" s="136"/>
      <c r="AE10" s="134"/>
      <c r="AF10" s="135"/>
      <c r="AG10" s="136"/>
      <c r="AH10" s="134"/>
      <c r="AI10" s="135"/>
      <c r="AJ10" s="136"/>
      <c r="AK10" s="134"/>
      <c r="AL10" s="135"/>
      <c r="AM10" s="136"/>
      <c r="AN10" s="134"/>
      <c r="AO10" s="135"/>
      <c r="AP10" s="136"/>
    </row>
    <row r="11" spans="1:45" s="2" customFormat="1" ht="24" customHeight="1" thickTop="1" x14ac:dyDescent="0.3">
      <c r="R11" s="3"/>
      <c r="S11" s="3"/>
      <c r="T11" s="3"/>
      <c r="U11" s="3"/>
      <c r="V11" s="3"/>
      <c r="W11" s="3"/>
      <c r="X11" s="3"/>
    </row>
    <row r="12" spans="1:45" s="2" customFormat="1" ht="19.5" thickBot="1" x14ac:dyDescent="0.35">
      <c r="A12" s="167" t="s">
        <v>32</v>
      </c>
      <c r="B12" s="167"/>
      <c r="C12" s="167"/>
      <c r="D12" s="167"/>
      <c r="E12" s="167"/>
      <c r="F12" s="15"/>
      <c r="G12" s="15"/>
      <c r="H12" s="5"/>
      <c r="I12" s="5"/>
      <c r="J12" s="5"/>
      <c r="K12" s="5"/>
      <c r="L12" s="5"/>
      <c r="M12" s="5"/>
      <c r="N12" s="5"/>
      <c r="O12" s="5"/>
      <c r="P12" s="5"/>
      <c r="Q12" s="167" t="s">
        <v>33</v>
      </c>
      <c r="R12" s="167"/>
      <c r="S12" s="167"/>
      <c r="T12" s="167"/>
      <c r="U12" s="167"/>
      <c r="V12" s="167"/>
      <c r="W12" s="167"/>
      <c r="X12" s="6"/>
      <c r="Y12" s="15"/>
      <c r="Z12" s="15"/>
      <c r="AA12" s="15"/>
      <c r="AB12" s="5"/>
      <c r="AC12" s="5"/>
      <c r="AD12" s="5"/>
      <c r="AE12" s="5"/>
      <c r="AF12" s="5"/>
      <c r="AG12" s="5"/>
      <c r="AH12" s="5"/>
      <c r="AI12" s="167" t="s">
        <v>34</v>
      </c>
      <c r="AJ12" s="167"/>
      <c r="AK12" s="167"/>
      <c r="AL12" s="168"/>
      <c r="AM12" s="168"/>
      <c r="AN12" s="7" t="s">
        <v>23</v>
      </c>
      <c r="AO12" s="168"/>
      <c r="AP12" s="168"/>
    </row>
    <row r="13" spans="1:45" s="8" customFormat="1" ht="13.5" thickTop="1" x14ac:dyDescent="0.2">
      <c r="R13" s="9"/>
      <c r="S13" s="9"/>
      <c r="T13" s="9"/>
      <c r="U13" s="9"/>
      <c r="V13" s="9"/>
      <c r="W13" s="9"/>
      <c r="X13" s="9"/>
    </row>
    <row r="14" spans="1:45" s="8" customFormat="1" ht="12.75" x14ac:dyDescent="0.2">
      <c r="R14" s="9"/>
      <c r="S14" s="9"/>
      <c r="T14" s="9"/>
      <c r="U14" s="9"/>
      <c r="V14" s="9"/>
      <c r="W14" s="9"/>
      <c r="X14" s="9"/>
    </row>
    <row r="15" spans="1:45" s="10" customFormat="1" ht="36" x14ac:dyDescent="0.55000000000000004">
      <c r="A15" s="93"/>
      <c r="B15" s="132" t="s">
        <v>67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3" t="str">
        <f>'Mapa 8'!E5</f>
        <v>NACIONAL</v>
      </c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</row>
    <row r="16" spans="1:45" s="11" customFormat="1" ht="26.25" x14ac:dyDescent="0.4">
      <c r="A16" s="143" t="s">
        <v>16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</row>
    <row r="17" spans="1:45" s="2" customFormat="1" ht="19.5" thickBot="1" x14ac:dyDescent="0.35">
      <c r="A17" s="144" t="str">
        <f>CONCATENATE(Listagem!B12," ",Listagem!B14)</f>
        <v>Infantil B Feminino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R17" s="3"/>
      <c r="S17" s="3"/>
      <c r="T17" s="3"/>
      <c r="U17" s="3"/>
      <c r="V17" s="3"/>
      <c r="W17" s="3"/>
      <c r="X17" s="3"/>
    </row>
    <row r="18" spans="1:45" s="11" customFormat="1" ht="27.75" thickTop="1" thickBot="1" x14ac:dyDescent="0.45">
      <c r="A18" s="145" t="s">
        <v>17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7"/>
    </row>
    <row r="19" spans="1:45" s="2" customFormat="1" ht="20.25" thickTop="1" thickBot="1" x14ac:dyDescent="0.35">
      <c r="A19" s="137" t="s">
        <v>18</v>
      </c>
      <c r="B19" s="138"/>
      <c r="C19" s="138"/>
      <c r="D19" s="138"/>
      <c r="E19" s="138"/>
      <c r="F19" s="138"/>
      <c r="G19" s="139"/>
      <c r="H19" s="137" t="s">
        <v>19</v>
      </c>
      <c r="I19" s="138"/>
      <c r="J19" s="138"/>
      <c r="K19" s="138"/>
      <c r="L19" s="138"/>
      <c r="M19" s="138"/>
      <c r="N19" s="139"/>
      <c r="O19" s="137" t="s">
        <v>20</v>
      </c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9"/>
      <c r="AC19" s="137" t="s">
        <v>21</v>
      </c>
      <c r="AD19" s="138"/>
      <c r="AE19" s="138"/>
      <c r="AF19" s="138"/>
      <c r="AG19" s="138"/>
      <c r="AH19" s="138"/>
      <c r="AI19" s="139"/>
      <c r="AJ19" s="137" t="s">
        <v>22</v>
      </c>
      <c r="AK19" s="138"/>
      <c r="AL19" s="138"/>
      <c r="AM19" s="138"/>
      <c r="AN19" s="138"/>
      <c r="AO19" s="138"/>
      <c r="AP19" s="139"/>
    </row>
    <row r="20" spans="1:45" s="12" customFormat="1" ht="63" thickTop="1" thickBot="1" x14ac:dyDescent="0.95">
      <c r="A20" s="148">
        <v>6</v>
      </c>
      <c r="B20" s="149"/>
      <c r="C20" s="149"/>
      <c r="D20" s="149"/>
      <c r="E20" s="149"/>
      <c r="F20" s="149"/>
      <c r="G20" s="150"/>
      <c r="H20" s="151" t="s">
        <v>53</v>
      </c>
      <c r="I20" s="152"/>
      <c r="J20" s="152"/>
      <c r="K20" s="152"/>
      <c r="L20" s="152"/>
      <c r="M20" s="152"/>
      <c r="N20" s="153"/>
      <c r="O20" s="154"/>
      <c r="P20" s="149"/>
      <c r="Q20" s="149"/>
      <c r="R20" s="149"/>
      <c r="S20" s="149"/>
      <c r="T20" s="149"/>
      <c r="U20" s="149"/>
      <c r="V20" s="149"/>
      <c r="W20" s="149"/>
      <c r="X20" s="4" t="s">
        <v>23</v>
      </c>
      <c r="Y20" s="149"/>
      <c r="Z20" s="149"/>
      <c r="AA20" s="149"/>
      <c r="AB20" s="150"/>
      <c r="AC20" s="155"/>
      <c r="AD20" s="156"/>
      <c r="AE20" s="156"/>
      <c r="AF20" s="156"/>
      <c r="AG20" s="156"/>
      <c r="AH20" s="156"/>
      <c r="AI20" s="157"/>
      <c r="AJ20" s="155"/>
      <c r="AK20" s="156"/>
      <c r="AL20" s="156"/>
      <c r="AM20" s="156"/>
      <c r="AN20" s="156"/>
      <c r="AO20" s="156"/>
      <c r="AP20" s="157"/>
      <c r="AS20" s="2"/>
    </row>
    <row r="21" spans="1:45" s="2" customFormat="1" ht="20.25" thickTop="1" thickBot="1" x14ac:dyDescent="0.35">
      <c r="R21" s="3"/>
      <c r="S21" s="3"/>
      <c r="T21" s="3"/>
      <c r="U21" s="3"/>
      <c r="V21" s="3"/>
      <c r="W21" s="3"/>
      <c r="X21" s="3"/>
    </row>
    <row r="22" spans="1:45" s="2" customFormat="1" ht="20.25" thickTop="1" thickBot="1" x14ac:dyDescent="0.35">
      <c r="A22" s="137" t="s">
        <v>24</v>
      </c>
      <c r="B22" s="138"/>
      <c r="C22" s="139"/>
      <c r="D22" s="137" t="s">
        <v>25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  <c r="R22" s="140" t="s">
        <v>50</v>
      </c>
      <c r="S22" s="141"/>
      <c r="T22" s="141"/>
      <c r="U22" s="141"/>
      <c r="V22" s="141"/>
      <c r="W22" s="141"/>
      <c r="X22" s="142"/>
      <c r="Y22" s="137" t="s">
        <v>26</v>
      </c>
      <c r="Z22" s="138"/>
      <c r="AA22" s="139"/>
      <c r="AB22" s="137" t="s">
        <v>27</v>
      </c>
      <c r="AC22" s="138"/>
      <c r="AD22" s="139"/>
      <c r="AE22" s="137" t="s">
        <v>28</v>
      </c>
      <c r="AF22" s="138"/>
      <c r="AG22" s="139"/>
      <c r="AH22" s="137" t="s">
        <v>29</v>
      </c>
      <c r="AI22" s="138"/>
      <c r="AJ22" s="139"/>
      <c r="AK22" s="137" t="s">
        <v>30</v>
      </c>
      <c r="AL22" s="138"/>
      <c r="AM22" s="139"/>
      <c r="AN22" s="137" t="s">
        <v>31</v>
      </c>
      <c r="AO22" s="138"/>
      <c r="AP22" s="139"/>
    </row>
    <row r="23" spans="1:45" s="13" customFormat="1" ht="48" customHeight="1" thickTop="1" thickBot="1" x14ac:dyDescent="0.75">
      <c r="A23" s="158"/>
      <c r="B23" s="159"/>
      <c r="C23" s="160"/>
      <c r="D23" s="161" t="str">
        <f>'Mapa 8'!O19</f>
        <v/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  <c r="R23" s="164" t="str">
        <f>'Mapa 8'!O20</f>
        <v/>
      </c>
      <c r="S23" s="165"/>
      <c r="T23" s="165"/>
      <c r="U23" s="165"/>
      <c r="V23" s="165"/>
      <c r="W23" s="165"/>
      <c r="X23" s="166"/>
      <c r="Y23" s="134"/>
      <c r="Z23" s="135"/>
      <c r="AA23" s="136"/>
      <c r="AB23" s="134"/>
      <c r="AC23" s="135"/>
      <c r="AD23" s="136"/>
      <c r="AE23" s="134"/>
      <c r="AF23" s="135"/>
      <c r="AG23" s="136"/>
      <c r="AH23" s="134"/>
      <c r="AI23" s="135"/>
      <c r="AJ23" s="136"/>
      <c r="AK23" s="134"/>
      <c r="AL23" s="135"/>
      <c r="AM23" s="136"/>
      <c r="AN23" s="134"/>
      <c r="AO23" s="135"/>
      <c r="AP23" s="136"/>
      <c r="AS23" s="14"/>
    </row>
    <row r="24" spans="1:45" s="13" customFormat="1" ht="48" customHeight="1" thickTop="1" thickBot="1" x14ac:dyDescent="0.75">
      <c r="A24" s="158"/>
      <c r="B24" s="159"/>
      <c r="C24" s="160"/>
      <c r="D24" s="161" t="str">
        <f>'Mapa 8'!O24</f>
        <v/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3"/>
      <c r="R24" s="164" t="str">
        <f>'Mapa 8'!O25</f>
        <v/>
      </c>
      <c r="S24" s="165"/>
      <c r="T24" s="165"/>
      <c r="U24" s="165"/>
      <c r="V24" s="165"/>
      <c r="W24" s="165"/>
      <c r="X24" s="166"/>
      <c r="Y24" s="134"/>
      <c r="Z24" s="135"/>
      <c r="AA24" s="136"/>
      <c r="AB24" s="134"/>
      <c r="AC24" s="135"/>
      <c r="AD24" s="136"/>
      <c r="AE24" s="134"/>
      <c r="AF24" s="135"/>
      <c r="AG24" s="136"/>
      <c r="AH24" s="134"/>
      <c r="AI24" s="135"/>
      <c r="AJ24" s="136"/>
      <c r="AK24" s="134"/>
      <c r="AL24" s="135"/>
      <c r="AM24" s="136"/>
      <c r="AN24" s="134"/>
      <c r="AO24" s="135"/>
      <c r="AP24" s="136"/>
    </row>
    <row r="25" spans="1:45" s="2" customFormat="1" ht="24" customHeight="1" thickTop="1" x14ac:dyDescent="0.3">
      <c r="R25" s="3"/>
      <c r="S25" s="3"/>
      <c r="T25" s="3"/>
      <c r="U25" s="3"/>
      <c r="V25" s="3"/>
      <c r="W25" s="3"/>
      <c r="X25" s="3"/>
    </row>
    <row r="26" spans="1:45" s="2" customFormat="1" ht="19.5" thickBot="1" x14ac:dyDescent="0.35">
      <c r="A26" s="167" t="s">
        <v>32</v>
      </c>
      <c r="B26" s="167"/>
      <c r="C26" s="167"/>
      <c r="D26" s="167"/>
      <c r="E26" s="167"/>
      <c r="F26" s="15"/>
      <c r="G26" s="15"/>
      <c r="H26" s="5"/>
      <c r="I26" s="5"/>
      <c r="J26" s="5"/>
      <c r="K26" s="5"/>
      <c r="L26" s="5"/>
      <c r="M26" s="5"/>
      <c r="N26" s="5"/>
      <c r="O26" s="5"/>
      <c r="P26" s="5"/>
      <c r="Q26" s="167" t="s">
        <v>33</v>
      </c>
      <c r="R26" s="167"/>
      <c r="S26" s="167"/>
      <c r="T26" s="167"/>
      <c r="U26" s="167"/>
      <c r="V26" s="167"/>
      <c r="W26" s="167"/>
      <c r="X26" s="6"/>
      <c r="Y26" s="15"/>
      <c r="Z26" s="15"/>
      <c r="AA26" s="15"/>
      <c r="AB26" s="5"/>
      <c r="AC26" s="5"/>
      <c r="AD26" s="5"/>
      <c r="AE26" s="5"/>
      <c r="AF26" s="5"/>
      <c r="AG26" s="5"/>
      <c r="AH26" s="5"/>
      <c r="AI26" s="167" t="s">
        <v>34</v>
      </c>
      <c r="AJ26" s="167"/>
      <c r="AK26" s="167"/>
      <c r="AL26" s="168"/>
      <c r="AM26" s="168"/>
      <c r="AN26" s="7" t="s">
        <v>23</v>
      </c>
      <c r="AO26" s="168"/>
      <c r="AP26" s="168"/>
    </row>
    <row r="27" spans="1:45" s="8" customFormat="1" ht="13.5" thickTop="1" x14ac:dyDescent="0.2">
      <c r="R27" s="9"/>
      <c r="S27" s="9"/>
      <c r="T27" s="9"/>
      <c r="U27" s="9"/>
      <c r="V27" s="9"/>
      <c r="W27" s="9"/>
      <c r="X27" s="9"/>
    </row>
    <row r="28" spans="1:45" s="8" customFormat="1" ht="12.75" x14ac:dyDescent="0.2">
      <c r="R28" s="9"/>
      <c r="S28" s="9"/>
      <c r="T28" s="9"/>
      <c r="U28" s="9"/>
      <c r="V28" s="9"/>
      <c r="W28" s="9"/>
      <c r="X28" s="9"/>
    </row>
    <row r="29" spans="1:45" s="10" customFormat="1" ht="36" x14ac:dyDescent="0.55000000000000004">
      <c r="A29" s="93"/>
      <c r="B29" s="132" t="s">
        <v>67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3" t="str">
        <f>'Mapa 8'!E5</f>
        <v>NACIONAL</v>
      </c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</row>
    <row r="30" spans="1:45" s="11" customFormat="1" ht="26.25" x14ac:dyDescent="0.4">
      <c r="A30" s="143" t="s">
        <v>16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</row>
    <row r="31" spans="1:45" s="2" customFormat="1" ht="19.5" thickBot="1" x14ac:dyDescent="0.35">
      <c r="A31" s="144" t="str">
        <f>CONCATENATE(Listagem!B12," ",Listagem!B14)</f>
        <v>Infantil B Feminino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R31" s="3"/>
      <c r="S31" s="3"/>
      <c r="T31" s="3"/>
      <c r="U31" s="3"/>
      <c r="V31" s="3"/>
      <c r="W31" s="3"/>
      <c r="X31" s="3"/>
    </row>
    <row r="32" spans="1:45" s="11" customFormat="1" ht="27.75" thickTop="1" thickBot="1" x14ac:dyDescent="0.45">
      <c r="A32" s="145" t="s">
        <v>17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7"/>
    </row>
    <row r="33" spans="1:45" s="2" customFormat="1" ht="20.25" thickTop="1" thickBot="1" x14ac:dyDescent="0.35">
      <c r="A33" s="137" t="s">
        <v>18</v>
      </c>
      <c r="B33" s="138"/>
      <c r="C33" s="138"/>
      <c r="D33" s="138"/>
      <c r="E33" s="138"/>
      <c r="F33" s="138"/>
      <c r="G33" s="139"/>
      <c r="H33" s="137" t="s">
        <v>19</v>
      </c>
      <c r="I33" s="138"/>
      <c r="J33" s="138"/>
      <c r="K33" s="138"/>
      <c r="L33" s="138"/>
      <c r="M33" s="138"/>
      <c r="N33" s="139"/>
      <c r="O33" s="137" t="s">
        <v>20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9"/>
      <c r="AC33" s="137" t="s">
        <v>21</v>
      </c>
      <c r="AD33" s="138"/>
      <c r="AE33" s="138"/>
      <c r="AF33" s="138"/>
      <c r="AG33" s="138"/>
      <c r="AH33" s="138"/>
      <c r="AI33" s="139"/>
      <c r="AJ33" s="137" t="s">
        <v>22</v>
      </c>
      <c r="AK33" s="138"/>
      <c r="AL33" s="138"/>
      <c r="AM33" s="138"/>
      <c r="AN33" s="138"/>
      <c r="AO33" s="138"/>
      <c r="AP33" s="139"/>
    </row>
    <row r="34" spans="1:45" s="12" customFormat="1" ht="63" thickTop="1" thickBot="1" x14ac:dyDescent="0.95">
      <c r="A34" s="148">
        <v>7</v>
      </c>
      <c r="B34" s="149"/>
      <c r="C34" s="149"/>
      <c r="D34" s="149"/>
      <c r="E34" s="149"/>
      <c r="F34" s="149"/>
      <c r="G34" s="150"/>
      <c r="H34" s="151" t="s">
        <v>54</v>
      </c>
      <c r="I34" s="152"/>
      <c r="J34" s="152"/>
      <c r="K34" s="152"/>
      <c r="L34" s="152"/>
      <c r="M34" s="152"/>
      <c r="N34" s="153"/>
      <c r="O34" s="154"/>
      <c r="P34" s="149"/>
      <c r="Q34" s="149"/>
      <c r="R34" s="149"/>
      <c r="S34" s="149"/>
      <c r="T34" s="149"/>
      <c r="U34" s="149"/>
      <c r="V34" s="149"/>
      <c r="W34" s="149"/>
      <c r="X34" s="4" t="s">
        <v>23</v>
      </c>
      <c r="Y34" s="149"/>
      <c r="Z34" s="149"/>
      <c r="AA34" s="149"/>
      <c r="AB34" s="150"/>
      <c r="AC34" s="155"/>
      <c r="AD34" s="156"/>
      <c r="AE34" s="156"/>
      <c r="AF34" s="156"/>
      <c r="AG34" s="156"/>
      <c r="AH34" s="156"/>
      <c r="AI34" s="157"/>
      <c r="AJ34" s="155"/>
      <c r="AK34" s="156"/>
      <c r="AL34" s="156"/>
      <c r="AM34" s="156"/>
      <c r="AN34" s="156"/>
      <c r="AO34" s="156"/>
      <c r="AP34" s="157"/>
      <c r="AS34" s="2"/>
    </row>
    <row r="35" spans="1:45" s="2" customFormat="1" ht="20.25" thickTop="1" thickBot="1" x14ac:dyDescent="0.35">
      <c r="R35" s="3"/>
      <c r="S35" s="3"/>
      <c r="T35" s="3"/>
      <c r="U35" s="3"/>
      <c r="V35" s="3"/>
      <c r="W35" s="3"/>
      <c r="X35" s="3"/>
    </row>
    <row r="36" spans="1:45" s="2" customFormat="1" ht="20.25" thickTop="1" thickBot="1" x14ac:dyDescent="0.35">
      <c r="A36" s="137" t="s">
        <v>24</v>
      </c>
      <c r="B36" s="138"/>
      <c r="C36" s="139"/>
      <c r="D36" s="137" t="s">
        <v>25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9"/>
      <c r="R36" s="140" t="s">
        <v>50</v>
      </c>
      <c r="S36" s="141"/>
      <c r="T36" s="141"/>
      <c r="U36" s="141"/>
      <c r="V36" s="141"/>
      <c r="W36" s="141"/>
      <c r="X36" s="142"/>
      <c r="Y36" s="137" t="s">
        <v>26</v>
      </c>
      <c r="Z36" s="138"/>
      <c r="AA36" s="139"/>
      <c r="AB36" s="137" t="s">
        <v>27</v>
      </c>
      <c r="AC36" s="138"/>
      <c r="AD36" s="139"/>
      <c r="AE36" s="137" t="s">
        <v>28</v>
      </c>
      <c r="AF36" s="138"/>
      <c r="AG36" s="139"/>
      <c r="AH36" s="137" t="s">
        <v>29</v>
      </c>
      <c r="AI36" s="138"/>
      <c r="AJ36" s="139"/>
      <c r="AK36" s="137" t="s">
        <v>30</v>
      </c>
      <c r="AL36" s="138"/>
      <c r="AM36" s="139"/>
      <c r="AN36" s="137" t="s">
        <v>31</v>
      </c>
      <c r="AO36" s="138"/>
      <c r="AP36" s="139"/>
    </row>
    <row r="37" spans="1:45" s="13" customFormat="1" ht="48" customHeight="1" thickTop="1" thickBot="1" x14ac:dyDescent="0.75">
      <c r="A37" s="158"/>
      <c r="B37" s="159"/>
      <c r="C37" s="160"/>
      <c r="D37" s="161" t="str">
        <f>'Mapa 8'!I9</f>
        <v/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3"/>
      <c r="R37" s="164" t="str">
        <f>'Mapa 8'!I10</f>
        <v/>
      </c>
      <c r="S37" s="165"/>
      <c r="T37" s="165"/>
      <c r="U37" s="165"/>
      <c r="V37" s="165"/>
      <c r="W37" s="165"/>
      <c r="X37" s="166"/>
      <c r="Y37" s="134"/>
      <c r="Z37" s="135"/>
      <c r="AA37" s="136"/>
      <c r="AB37" s="134"/>
      <c r="AC37" s="135"/>
      <c r="AD37" s="136"/>
      <c r="AE37" s="134"/>
      <c r="AF37" s="135"/>
      <c r="AG37" s="136"/>
      <c r="AH37" s="134"/>
      <c r="AI37" s="135"/>
      <c r="AJ37" s="136"/>
      <c r="AK37" s="134"/>
      <c r="AL37" s="135"/>
      <c r="AM37" s="136"/>
      <c r="AN37" s="134"/>
      <c r="AO37" s="135"/>
      <c r="AP37" s="136"/>
      <c r="AS37" s="14"/>
    </row>
    <row r="38" spans="1:45" s="13" customFormat="1" ht="48" customHeight="1" thickTop="1" thickBot="1" x14ac:dyDescent="0.75">
      <c r="A38" s="158"/>
      <c r="B38" s="159"/>
      <c r="C38" s="160"/>
      <c r="D38" s="161" t="str">
        <f>'Mapa 8'!I14</f>
        <v/>
      </c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3"/>
      <c r="R38" s="164" t="str">
        <f>'Mapa 8'!I15</f>
        <v/>
      </c>
      <c r="S38" s="165"/>
      <c r="T38" s="165"/>
      <c r="U38" s="165"/>
      <c r="V38" s="165"/>
      <c r="W38" s="165"/>
      <c r="X38" s="166"/>
      <c r="Y38" s="134"/>
      <c r="Z38" s="135"/>
      <c r="AA38" s="136"/>
      <c r="AB38" s="134"/>
      <c r="AC38" s="135"/>
      <c r="AD38" s="136"/>
      <c r="AE38" s="134"/>
      <c r="AF38" s="135"/>
      <c r="AG38" s="136"/>
      <c r="AH38" s="134"/>
      <c r="AI38" s="135"/>
      <c r="AJ38" s="136"/>
      <c r="AK38" s="134"/>
      <c r="AL38" s="135"/>
      <c r="AM38" s="136"/>
      <c r="AN38" s="134"/>
      <c r="AO38" s="135"/>
      <c r="AP38" s="136"/>
    </row>
    <row r="39" spans="1:45" s="2" customFormat="1" ht="24" customHeight="1" thickTop="1" x14ac:dyDescent="0.3">
      <c r="R39" s="3"/>
      <c r="S39" s="3"/>
      <c r="T39" s="3"/>
      <c r="U39" s="3"/>
      <c r="V39" s="3"/>
      <c r="W39" s="3"/>
      <c r="X39" s="3"/>
    </row>
    <row r="40" spans="1:45" s="2" customFormat="1" ht="19.5" thickBot="1" x14ac:dyDescent="0.35">
      <c r="A40" s="167" t="s">
        <v>32</v>
      </c>
      <c r="B40" s="167"/>
      <c r="C40" s="167"/>
      <c r="D40" s="167"/>
      <c r="E40" s="167"/>
      <c r="F40" s="15"/>
      <c r="G40" s="15"/>
      <c r="H40" s="5"/>
      <c r="I40" s="5"/>
      <c r="J40" s="5"/>
      <c r="K40" s="5"/>
      <c r="L40" s="5"/>
      <c r="M40" s="5"/>
      <c r="N40" s="5"/>
      <c r="O40" s="5"/>
      <c r="P40" s="5"/>
      <c r="Q40" s="167" t="s">
        <v>33</v>
      </c>
      <c r="R40" s="167"/>
      <c r="S40" s="167"/>
      <c r="T40" s="167"/>
      <c r="U40" s="167"/>
      <c r="V40" s="167"/>
      <c r="W40" s="167"/>
      <c r="X40" s="6"/>
      <c r="Y40" s="15"/>
      <c r="Z40" s="15"/>
      <c r="AA40" s="15"/>
      <c r="AB40" s="5"/>
      <c r="AC40" s="5"/>
      <c r="AD40" s="5"/>
      <c r="AE40" s="5"/>
      <c r="AF40" s="5"/>
      <c r="AG40" s="5"/>
      <c r="AH40" s="5"/>
      <c r="AI40" s="167" t="s">
        <v>34</v>
      </c>
      <c r="AJ40" s="167"/>
      <c r="AK40" s="167"/>
      <c r="AL40" s="168"/>
      <c r="AM40" s="168"/>
      <c r="AN40" s="7" t="s">
        <v>23</v>
      </c>
      <c r="AO40" s="168"/>
      <c r="AP40" s="168"/>
    </row>
    <row r="41" spans="1:45" s="8" customFormat="1" ht="13.5" thickTop="1" x14ac:dyDescent="0.2">
      <c r="R41" s="9"/>
      <c r="S41" s="9"/>
      <c r="T41" s="9"/>
      <c r="U41" s="9"/>
      <c r="V41" s="9"/>
      <c r="W41" s="9"/>
      <c r="X41" s="9"/>
    </row>
    <row r="42" spans="1:45" s="8" customFormat="1" ht="12.75" x14ac:dyDescent="0.2">
      <c r="R42" s="9"/>
      <c r="S42" s="9"/>
      <c r="T42" s="9"/>
      <c r="U42" s="9"/>
      <c r="V42" s="9"/>
      <c r="W42" s="9"/>
      <c r="X42" s="9"/>
    </row>
    <row r="43" spans="1:45" s="10" customFormat="1" ht="36" x14ac:dyDescent="0.55000000000000004">
      <c r="A43" s="93"/>
      <c r="B43" s="132" t="s">
        <v>67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3" t="str">
        <f>'Mapa 8'!E5</f>
        <v>NACIONAL</v>
      </c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</row>
    <row r="44" spans="1:45" s="11" customFormat="1" ht="26.25" x14ac:dyDescent="0.4">
      <c r="A44" s="143" t="s">
        <v>16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</row>
    <row r="45" spans="1:45" s="2" customFormat="1" ht="19.5" thickBot="1" x14ac:dyDescent="0.35">
      <c r="A45" s="144" t="str">
        <f>CONCATENATE(Listagem!B12," ",Listagem!B14)</f>
        <v>Infantil B Feminino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R45" s="3"/>
      <c r="S45" s="3"/>
      <c r="T45" s="3"/>
      <c r="U45" s="3"/>
      <c r="V45" s="3"/>
      <c r="W45" s="3"/>
      <c r="X45" s="3"/>
    </row>
    <row r="46" spans="1:45" s="11" customFormat="1" ht="27.75" thickTop="1" thickBot="1" x14ac:dyDescent="0.45">
      <c r="A46" s="145" t="s">
        <v>17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7"/>
    </row>
    <row r="47" spans="1:45" s="2" customFormat="1" ht="20.25" thickTop="1" thickBot="1" x14ac:dyDescent="0.35">
      <c r="A47" s="137" t="s">
        <v>18</v>
      </c>
      <c r="B47" s="138"/>
      <c r="C47" s="138"/>
      <c r="D47" s="138"/>
      <c r="E47" s="138"/>
      <c r="F47" s="138"/>
      <c r="G47" s="139"/>
      <c r="H47" s="137" t="s">
        <v>19</v>
      </c>
      <c r="I47" s="138"/>
      <c r="J47" s="138"/>
      <c r="K47" s="138"/>
      <c r="L47" s="138"/>
      <c r="M47" s="138"/>
      <c r="N47" s="139"/>
      <c r="O47" s="137" t="s">
        <v>20</v>
      </c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37" t="s">
        <v>21</v>
      </c>
      <c r="AD47" s="138"/>
      <c r="AE47" s="138"/>
      <c r="AF47" s="138"/>
      <c r="AG47" s="138"/>
      <c r="AH47" s="138"/>
      <c r="AI47" s="139"/>
      <c r="AJ47" s="137" t="s">
        <v>22</v>
      </c>
      <c r="AK47" s="138"/>
      <c r="AL47" s="138"/>
      <c r="AM47" s="138"/>
      <c r="AN47" s="138"/>
      <c r="AO47" s="138"/>
      <c r="AP47" s="139"/>
    </row>
    <row r="48" spans="1:45" s="12" customFormat="1" ht="63" thickTop="1" thickBot="1" x14ac:dyDescent="0.95">
      <c r="A48" s="148">
        <v>8</v>
      </c>
      <c r="B48" s="149"/>
      <c r="C48" s="149"/>
      <c r="D48" s="149"/>
      <c r="E48" s="149"/>
      <c r="F48" s="149"/>
      <c r="G48" s="150"/>
      <c r="H48" s="151" t="s">
        <v>55</v>
      </c>
      <c r="I48" s="152"/>
      <c r="J48" s="152"/>
      <c r="K48" s="152"/>
      <c r="L48" s="152"/>
      <c r="M48" s="152"/>
      <c r="N48" s="153"/>
      <c r="O48" s="154"/>
      <c r="P48" s="149"/>
      <c r="Q48" s="149"/>
      <c r="R48" s="149"/>
      <c r="S48" s="149"/>
      <c r="T48" s="149"/>
      <c r="U48" s="149"/>
      <c r="V48" s="149"/>
      <c r="W48" s="149"/>
      <c r="X48" s="4" t="s">
        <v>23</v>
      </c>
      <c r="Y48" s="149"/>
      <c r="Z48" s="149"/>
      <c r="AA48" s="149"/>
      <c r="AB48" s="150"/>
      <c r="AC48" s="155"/>
      <c r="AD48" s="156"/>
      <c r="AE48" s="156"/>
      <c r="AF48" s="156"/>
      <c r="AG48" s="156"/>
      <c r="AH48" s="156"/>
      <c r="AI48" s="157"/>
      <c r="AJ48" s="155"/>
      <c r="AK48" s="156"/>
      <c r="AL48" s="156"/>
      <c r="AM48" s="156"/>
      <c r="AN48" s="156"/>
      <c r="AO48" s="156"/>
      <c r="AP48" s="157"/>
      <c r="AS48" s="2"/>
    </row>
    <row r="49" spans="1:45" s="2" customFormat="1" ht="20.25" thickTop="1" thickBot="1" x14ac:dyDescent="0.35">
      <c r="R49" s="3"/>
      <c r="S49" s="3"/>
      <c r="T49" s="3"/>
      <c r="U49" s="3"/>
      <c r="V49" s="3"/>
      <c r="W49" s="3"/>
      <c r="X49" s="3"/>
    </row>
    <row r="50" spans="1:45" s="2" customFormat="1" ht="20.25" thickTop="1" thickBot="1" x14ac:dyDescent="0.35">
      <c r="A50" s="137" t="s">
        <v>24</v>
      </c>
      <c r="B50" s="138"/>
      <c r="C50" s="139"/>
      <c r="D50" s="137" t="s">
        <v>25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9"/>
      <c r="R50" s="140" t="s">
        <v>50</v>
      </c>
      <c r="S50" s="141"/>
      <c r="T50" s="141"/>
      <c r="U50" s="141"/>
      <c r="V50" s="141"/>
      <c r="W50" s="141"/>
      <c r="X50" s="142"/>
      <c r="Y50" s="137" t="s">
        <v>26</v>
      </c>
      <c r="Z50" s="138"/>
      <c r="AA50" s="139"/>
      <c r="AB50" s="137" t="s">
        <v>27</v>
      </c>
      <c r="AC50" s="138"/>
      <c r="AD50" s="139"/>
      <c r="AE50" s="137" t="s">
        <v>28</v>
      </c>
      <c r="AF50" s="138"/>
      <c r="AG50" s="139"/>
      <c r="AH50" s="137" t="s">
        <v>29</v>
      </c>
      <c r="AI50" s="138"/>
      <c r="AJ50" s="139"/>
      <c r="AK50" s="137" t="s">
        <v>30</v>
      </c>
      <c r="AL50" s="138"/>
      <c r="AM50" s="139"/>
      <c r="AN50" s="137" t="s">
        <v>31</v>
      </c>
      <c r="AO50" s="138"/>
      <c r="AP50" s="139"/>
    </row>
    <row r="51" spans="1:45" s="13" customFormat="1" ht="48" customHeight="1" thickTop="1" thickBot="1" x14ac:dyDescent="0.75">
      <c r="A51" s="158"/>
      <c r="B51" s="159"/>
      <c r="C51" s="160"/>
      <c r="D51" s="161" t="str">
        <f>'Mapa 8'!I19</f>
        <v/>
      </c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3"/>
      <c r="R51" s="164" t="str">
        <f>'Mapa 8'!I20</f>
        <v/>
      </c>
      <c r="S51" s="165"/>
      <c r="T51" s="165"/>
      <c r="U51" s="165"/>
      <c r="V51" s="165"/>
      <c r="W51" s="165"/>
      <c r="X51" s="166"/>
      <c r="Y51" s="134"/>
      <c r="Z51" s="135"/>
      <c r="AA51" s="136"/>
      <c r="AB51" s="134"/>
      <c r="AC51" s="135"/>
      <c r="AD51" s="136"/>
      <c r="AE51" s="134"/>
      <c r="AF51" s="135"/>
      <c r="AG51" s="136"/>
      <c r="AH51" s="134"/>
      <c r="AI51" s="135"/>
      <c r="AJ51" s="136"/>
      <c r="AK51" s="134"/>
      <c r="AL51" s="135"/>
      <c r="AM51" s="136"/>
      <c r="AN51" s="134"/>
      <c r="AO51" s="135"/>
      <c r="AP51" s="136"/>
      <c r="AS51" s="14"/>
    </row>
    <row r="52" spans="1:45" s="13" customFormat="1" ht="48" customHeight="1" thickTop="1" thickBot="1" x14ac:dyDescent="0.75">
      <c r="A52" s="158"/>
      <c r="B52" s="159"/>
      <c r="C52" s="160"/>
      <c r="D52" s="161" t="str">
        <f>'Mapa 8'!I24</f>
        <v/>
      </c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3"/>
      <c r="R52" s="164" t="str">
        <f>'Mapa 8'!I25</f>
        <v/>
      </c>
      <c r="S52" s="165"/>
      <c r="T52" s="165"/>
      <c r="U52" s="165"/>
      <c r="V52" s="165"/>
      <c r="W52" s="165"/>
      <c r="X52" s="166"/>
      <c r="Y52" s="134"/>
      <c r="Z52" s="135"/>
      <c r="AA52" s="136"/>
      <c r="AB52" s="134"/>
      <c r="AC52" s="135"/>
      <c r="AD52" s="136"/>
      <c r="AE52" s="134"/>
      <c r="AF52" s="135"/>
      <c r="AG52" s="136"/>
      <c r="AH52" s="134"/>
      <c r="AI52" s="135"/>
      <c r="AJ52" s="136"/>
      <c r="AK52" s="134"/>
      <c r="AL52" s="135"/>
      <c r="AM52" s="136"/>
      <c r="AN52" s="134"/>
      <c r="AO52" s="135"/>
      <c r="AP52" s="136"/>
    </row>
    <row r="53" spans="1:45" s="2" customFormat="1" ht="24" customHeight="1" thickTop="1" x14ac:dyDescent="0.3">
      <c r="R53" s="3"/>
      <c r="S53" s="3"/>
      <c r="T53" s="3"/>
      <c r="U53" s="3"/>
      <c r="V53" s="3"/>
      <c r="W53" s="3"/>
      <c r="X53" s="3"/>
    </row>
    <row r="54" spans="1:45" s="2" customFormat="1" ht="19.5" thickBot="1" x14ac:dyDescent="0.35">
      <c r="A54" s="167" t="s">
        <v>32</v>
      </c>
      <c r="B54" s="167"/>
      <c r="C54" s="167"/>
      <c r="D54" s="167"/>
      <c r="E54" s="167"/>
      <c r="F54" s="15"/>
      <c r="G54" s="15"/>
      <c r="H54" s="5"/>
      <c r="I54" s="5"/>
      <c r="J54" s="5"/>
      <c r="K54" s="5"/>
      <c r="L54" s="5"/>
      <c r="M54" s="5"/>
      <c r="N54" s="5"/>
      <c r="O54" s="5"/>
      <c r="P54" s="5"/>
      <c r="Q54" s="167" t="s">
        <v>33</v>
      </c>
      <c r="R54" s="167"/>
      <c r="S54" s="167"/>
      <c r="T54" s="167"/>
      <c r="U54" s="167"/>
      <c r="V54" s="167"/>
      <c r="W54" s="167"/>
      <c r="X54" s="6"/>
      <c r="Y54" s="15"/>
      <c r="Z54" s="15"/>
      <c r="AA54" s="15"/>
      <c r="AB54" s="5"/>
      <c r="AC54" s="5"/>
      <c r="AD54" s="5"/>
      <c r="AE54" s="5"/>
      <c r="AF54" s="5"/>
      <c r="AG54" s="5"/>
      <c r="AH54" s="5"/>
      <c r="AI54" s="167" t="s">
        <v>34</v>
      </c>
      <c r="AJ54" s="167"/>
      <c r="AK54" s="167"/>
      <c r="AL54" s="168"/>
      <c r="AM54" s="168"/>
      <c r="AN54" s="7" t="s">
        <v>23</v>
      </c>
      <c r="AO54" s="168"/>
      <c r="AP54" s="168"/>
    </row>
    <row r="55" spans="1:45" s="8" customFormat="1" ht="13.5" thickTop="1" x14ac:dyDescent="0.2">
      <c r="R55" s="9"/>
      <c r="S55" s="9"/>
      <c r="T55" s="9"/>
      <c r="U55" s="9"/>
      <c r="V55" s="9"/>
      <c r="W55" s="9"/>
      <c r="X55" s="9"/>
    </row>
    <row r="56" spans="1:45" s="8" customFormat="1" ht="12.75" x14ac:dyDescent="0.2">
      <c r="R56" s="9"/>
      <c r="S56" s="9"/>
      <c r="T56" s="9"/>
      <c r="U56" s="9"/>
      <c r="V56" s="9"/>
      <c r="W56" s="9"/>
      <c r="X56" s="9"/>
    </row>
  </sheetData>
  <sheetProtection algorithmName="SHA-512" hashValue="O27dJy/476588ll86Gy96v2gA70UzD22Bw8EYgzpE68UcE8dYHkl5CucPINi0xv/LV6IIjFQC0B9YP6Ll9Rj0A==" saltValue="0jwrSvch4v5GOmkM6GsYHA==" spinCount="100000" sheet="1" objects="1" scenarios="1"/>
  <mergeCells count="192">
    <mergeCell ref="A48:G48"/>
    <mergeCell ref="H48:N48"/>
    <mergeCell ref="O48:W48"/>
    <mergeCell ref="Y48:AB48"/>
    <mergeCell ref="AC48:AI48"/>
    <mergeCell ref="AJ48:AP48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47:G47"/>
    <mergeCell ref="H47:N47"/>
    <mergeCell ref="O47:AB47"/>
    <mergeCell ref="AC47:AI47"/>
    <mergeCell ref="AJ47:AP47"/>
    <mergeCell ref="AN38:AP38"/>
    <mergeCell ref="A40:E40"/>
    <mergeCell ref="Q40:W40"/>
    <mergeCell ref="AI40:AK40"/>
    <mergeCell ref="AL40:AM40"/>
    <mergeCell ref="AO40:AP40"/>
    <mergeCell ref="B43:R43"/>
    <mergeCell ref="S43:AP43"/>
    <mergeCell ref="AN36:AP36"/>
    <mergeCell ref="A37:C37"/>
    <mergeCell ref="D37:Q37"/>
    <mergeCell ref="R37:X37"/>
    <mergeCell ref="Y37:AA37"/>
    <mergeCell ref="AB37:AD37"/>
    <mergeCell ref="A44:AP44"/>
    <mergeCell ref="A45:N45"/>
    <mergeCell ref="A46:AP46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H36:AJ36"/>
    <mergeCell ref="AK36:AM36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34:G34"/>
    <mergeCell ref="H34:N34"/>
    <mergeCell ref="O34:W34"/>
    <mergeCell ref="Y34:AB34"/>
    <mergeCell ref="AC34:AI34"/>
    <mergeCell ref="AJ34:AP34"/>
    <mergeCell ref="AK37:AM37"/>
    <mergeCell ref="AN37:AP37"/>
    <mergeCell ref="AN24:AP24"/>
    <mergeCell ref="A26:E26"/>
    <mergeCell ref="Q26:W26"/>
    <mergeCell ref="AI26:AK26"/>
    <mergeCell ref="AL26:AM26"/>
    <mergeCell ref="AO26:AP26"/>
    <mergeCell ref="B29:R29"/>
    <mergeCell ref="S29:AP29"/>
    <mergeCell ref="A20:G20"/>
    <mergeCell ref="H20:N20"/>
    <mergeCell ref="O20:W20"/>
    <mergeCell ref="Y20:AB20"/>
    <mergeCell ref="AC20:AI20"/>
    <mergeCell ref="AJ20:AP20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17:N17"/>
    <mergeCell ref="A18:AP18"/>
    <mergeCell ref="A19:G19"/>
    <mergeCell ref="H19:N19"/>
    <mergeCell ref="O19:AB19"/>
    <mergeCell ref="AC19:AI19"/>
    <mergeCell ref="AJ19:AP19"/>
    <mergeCell ref="AN10:AP10"/>
    <mergeCell ref="A12:E12"/>
    <mergeCell ref="Q12:W12"/>
    <mergeCell ref="AI12:AK12"/>
    <mergeCell ref="AL12:AM12"/>
    <mergeCell ref="AO12:AP12"/>
    <mergeCell ref="B15:R15"/>
    <mergeCell ref="S15:AP15"/>
    <mergeCell ref="AH8:AJ8"/>
    <mergeCell ref="AK8:AM8"/>
    <mergeCell ref="AN8:AP8"/>
    <mergeCell ref="A9:C9"/>
    <mergeCell ref="D9:Q9"/>
    <mergeCell ref="R9:X9"/>
    <mergeCell ref="Y9:AA9"/>
    <mergeCell ref="AB9:AD9"/>
    <mergeCell ref="A16:AP16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B1:R1"/>
    <mergeCell ref="S1:AP1"/>
    <mergeCell ref="AE9:AG9"/>
    <mergeCell ref="AH9:AJ9"/>
    <mergeCell ref="A8:C8"/>
    <mergeCell ref="D8:Q8"/>
    <mergeCell ref="R8:X8"/>
    <mergeCell ref="Y8:AA8"/>
    <mergeCell ref="AB8:AD8"/>
    <mergeCell ref="AE8:AG8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  <mergeCell ref="AJ6:AP6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56"/>
  <sheetViews>
    <sheetView zoomScale="70" zoomScaleNormal="70" workbookViewId="0">
      <selection activeCell="A46" sqref="A46:AP46"/>
    </sheetView>
  </sheetViews>
  <sheetFormatPr defaultRowHeight="15" x14ac:dyDescent="0.25"/>
  <cols>
    <col min="1" max="17" width="2.28515625" style="8" customWidth="1"/>
    <col min="18" max="24" width="2.28515625" style="9" customWidth="1"/>
    <col min="25" max="42" width="2.28515625" style="8" customWidth="1"/>
  </cols>
  <sheetData>
    <row r="1" spans="1:45" s="10" customFormat="1" ht="36" x14ac:dyDescent="0.55000000000000004">
      <c r="A1" s="93"/>
      <c r="B1" s="132" t="s">
        <v>67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 t="str">
        <f>'Mapa 8'!E5</f>
        <v>NACIONAL</v>
      </c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spans="1:45" s="11" customFormat="1" ht="26.25" x14ac:dyDescent="0.4">
      <c r="A2" s="143" t="s">
        <v>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</row>
    <row r="3" spans="1:45" s="2" customFormat="1" ht="19.5" thickBot="1" x14ac:dyDescent="0.35">
      <c r="A3" s="144" t="str">
        <f>CONCATENATE(Listagem!B12," ",Listagem!B14)</f>
        <v>Infantil B Feminino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R3" s="3"/>
      <c r="S3" s="3"/>
      <c r="T3" s="3"/>
      <c r="U3" s="3"/>
      <c r="V3" s="3"/>
      <c r="W3" s="3"/>
      <c r="X3" s="3"/>
    </row>
    <row r="4" spans="1:45" s="11" customFormat="1" ht="27.75" thickTop="1" thickBot="1" x14ac:dyDescent="0.45">
      <c r="A4" s="145" t="s">
        <v>17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7"/>
    </row>
    <row r="5" spans="1:45" s="2" customFormat="1" ht="20.25" thickTop="1" thickBot="1" x14ac:dyDescent="0.35">
      <c r="A5" s="137" t="s">
        <v>18</v>
      </c>
      <c r="B5" s="138"/>
      <c r="C5" s="138"/>
      <c r="D5" s="138"/>
      <c r="E5" s="138"/>
      <c r="F5" s="138"/>
      <c r="G5" s="139"/>
      <c r="H5" s="137" t="s">
        <v>19</v>
      </c>
      <c r="I5" s="138"/>
      <c r="J5" s="138"/>
      <c r="K5" s="138"/>
      <c r="L5" s="138"/>
      <c r="M5" s="138"/>
      <c r="N5" s="139"/>
      <c r="O5" s="137" t="s">
        <v>20</v>
      </c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9"/>
      <c r="AC5" s="137" t="s">
        <v>21</v>
      </c>
      <c r="AD5" s="138"/>
      <c r="AE5" s="138"/>
      <c r="AF5" s="138"/>
      <c r="AG5" s="138"/>
      <c r="AH5" s="138"/>
      <c r="AI5" s="139"/>
      <c r="AJ5" s="137" t="s">
        <v>22</v>
      </c>
      <c r="AK5" s="138"/>
      <c r="AL5" s="138"/>
      <c r="AM5" s="138"/>
      <c r="AN5" s="138"/>
      <c r="AO5" s="138"/>
      <c r="AP5" s="139"/>
    </row>
    <row r="6" spans="1:45" s="12" customFormat="1" ht="63" thickTop="1" thickBot="1" x14ac:dyDescent="0.95">
      <c r="A6" s="148">
        <v>9</v>
      </c>
      <c r="B6" s="149"/>
      <c r="C6" s="149"/>
      <c r="D6" s="149"/>
      <c r="E6" s="149"/>
      <c r="F6" s="149"/>
      <c r="G6" s="150"/>
      <c r="H6" s="151" t="s">
        <v>56</v>
      </c>
      <c r="I6" s="152"/>
      <c r="J6" s="152"/>
      <c r="K6" s="152"/>
      <c r="L6" s="152"/>
      <c r="M6" s="152"/>
      <c r="N6" s="153"/>
      <c r="O6" s="154"/>
      <c r="P6" s="149"/>
      <c r="Q6" s="149"/>
      <c r="R6" s="149"/>
      <c r="S6" s="149"/>
      <c r="T6" s="149"/>
      <c r="U6" s="149"/>
      <c r="V6" s="149"/>
      <c r="W6" s="149"/>
      <c r="X6" s="4" t="s">
        <v>23</v>
      </c>
      <c r="Y6" s="149"/>
      <c r="Z6" s="149"/>
      <c r="AA6" s="149"/>
      <c r="AB6" s="150"/>
      <c r="AC6" s="155"/>
      <c r="AD6" s="156"/>
      <c r="AE6" s="156"/>
      <c r="AF6" s="156"/>
      <c r="AG6" s="156"/>
      <c r="AH6" s="156"/>
      <c r="AI6" s="157"/>
      <c r="AJ6" s="155"/>
      <c r="AK6" s="156"/>
      <c r="AL6" s="156"/>
      <c r="AM6" s="156"/>
      <c r="AN6" s="156"/>
      <c r="AO6" s="156"/>
      <c r="AP6" s="157"/>
      <c r="AS6" s="2"/>
    </row>
    <row r="7" spans="1:45" s="2" customFormat="1" ht="20.25" thickTop="1" thickBot="1" x14ac:dyDescent="0.35">
      <c r="R7" s="3"/>
      <c r="S7" s="3"/>
      <c r="T7" s="3"/>
      <c r="U7" s="3"/>
      <c r="V7" s="3"/>
      <c r="W7" s="3"/>
      <c r="X7" s="3"/>
    </row>
    <row r="8" spans="1:45" s="2" customFormat="1" ht="20.25" thickTop="1" thickBot="1" x14ac:dyDescent="0.35">
      <c r="A8" s="137" t="s">
        <v>24</v>
      </c>
      <c r="B8" s="138"/>
      <c r="C8" s="139"/>
      <c r="D8" s="137" t="s">
        <v>25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R8" s="140" t="s">
        <v>50</v>
      </c>
      <c r="S8" s="141"/>
      <c r="T8" s="141"/>
      <c r="U8" s="141"/>
      <c r="V8" s="141"/>
      <c r="W8" s="141"/>
      <c r="X8" s="142"/>
      <c r="Y8" s="137" t="s">
        <v>26</v>
      </c>
      <c r="Z8" s="138"/>
      <c r="AA8" s="139"/>
      <c r="AB8" s="137" t="s">
        <v>27</v>
      </c>
      <c r="AC8" s="138"/>
      <c r="AD8" s="139"/>
      <c r="AE8" s="137" t="s">
        <v>28</v>
      </c>
      <c r="AF8" s="138"/>
      <c r="AG8" s="139"/>
      <c r="AH8" s="137" t="s">
        <v>29</v>
      </c>
      <c r="AI8" s="138"/>
      <c r="AJ8" s="139"/>
      <c r="AK8" s="137" t="s">
        <v>30</v>
      </c>
      <c r="AL8" s="138"/>
      <c r="AM8" s="139"/>
      <c r="AN8" s="137" t="s">
        <v>31</v>
      </c>
      <c r="AO8" s="138"/>
      <c r="AP8" s="139"/>
    </row>
    <row r="9" spans="1:45" s="13" customFormat="1" ht="48" customHeight="1" thickTop="1" thickBot="1" x14ac:dyDescent="0.75">
      <c r="A9" s="158"/>
      <c r="B9" s="159"/>
      <c r="C9" s="160"/>
      <c r="D9" s="161" t="str">
        <f>'Mapa 8'!Q11</f>
        <v/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3"/>
      <c r="R9" s="164" t="str">
        <f>'Mapa 8'!Q12</f>
        <v/>
      </c>
      <c r="S9" s="165"/>
      <c r="T9" s="165"/>
      <c r="U9" s="165"/>
      <c r="V9" s="165"/>
      <c r="W9" s="165"/>
      <c r="X9" s="166"/>
      <c r="Y9" s="134"/>
      <c r="Z9" s="135"/>
      <c r="AA9" s="136"/>
      <c r="AB9" s="134"/>
      <c r="AC9" s="135"/>
      <c r="AD9" s="136"/>
      <c r="AE9" s="134"/>
      <c r="AF9" s="135"/>
      <c r="AG9" s="136"/>
      <c r="AH9" s="134"/>
      <c r="AI9" s="135"/>
      <c r="AJ9" s="136"/>
      <c r="AK9" s="134"/>
      <c r="AL9" s="135"/>
      <c r="AM9" s="136"/>
      <c r="AN9" s="134"/>
      <c r="AO9" s="135"/>
      <c r="AP9" s="136"/>
      <c r="AS9" s="14"/>
    </row>
    <row r="10" spans="1:45" s="13" customFormat="1" ht="48" customHeight="1" thickTop="1" thickBot="1" x14ac:dyDescent="0.75">
      <c r="A10" s="158"/>
      <c r="B10" s="159"/>
      <c r="C10" s="160"/>
      <c r="D10" s="161" t="str">
        <f>'Mapa 8'!Q21</f>
        <v/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  <c r="R10" s="164" t="str">
        <f>'Mapa 8'!Q22</f>
        <v/>
      </c>
      <c r="S10" s="165"/>
      <c r="T10" s="165"/>
      <c r="U10" s="165"/>
      <c r="V10" s="165"/>
      <c r="W10" s="165"/>
      <c r="X10" s="166"/>
      <c r="Y10" s="134"/>
      <c r="Z10" s="135"/>
      <c r="AA10" s="136"/>
      <c r="AB10" s="134"/>
      <c r="AC10" s="135"/>
      <c r="AD10" s="136"/>
      <c r="AE10" s="134"/>
      <c r="AF10" s="135"/>
      <c r="AG10" s="136"/>
      <c r="AH10" s="134"/>
      <c r="AI10" s="135"/>
      <c r="AJ10" s="136"/>
      <c r="AK10" s="134"/>
      <c r="AL10" s="135"/>
      <c r="AM10" s="136"/>
      <c r="AN10" s="134"/>
      <c r="AO10" s="135"/>
      <c r="AP10" s="136"/>
    </row>
    <row r="11" spans="1:45" s="2" customFormat="1" ht="24" customHeight="1" thickTop="1" x14ac:dyDescent="0.3">
      <c r="R11" s="3"/>
      <c r="S11" s="3"/>
      <c r="T11" s="3"/>
      <c r="U11" s="3"/>
      <c r="V11" s="3"/>
      <c r="W11" s="3"/>
      <c r="X11" s="3"/>
    </row>
    <row r="12" spans="1:45" s="2" customFormat="1" ht="19.5" thickBot="1" x14ac:dyDescent="0.35">
      <c r="A12" s="167" t="s">
        <v>32</v>
      </c>
      <c r="B12" s="167"/>
      <c r="C12" s="167"/>
      <c r="D12" s="167"/>
      <c r="E12" s="167"/>
      <c r="F12" s="15"/>
      <c r="G12" s="15"/>
      <c r="H12" s="5"/>
      <c r="I12" s="5"/>
      <c r="J12" s="5"/>
      <c r="K12" s="5"/>
      <c r="L12" s="5"/>
      <c r="M12" s="5"/>
      <c r="N12" s="5"/>
      <c r="O12" s="5"/>
      <c r="P12" s="5"/>
      <c r="Q12" s="167" t="s">
        <v>33</v>
      </c>
      <c r="R12" s="167"/>
      <c r="S12" s="167"/>
      <c r="T12" s="167"/>
      <c r="U12" s="167"/>
      <c r="V12" s="167"/>
      <c r="W12" s="167"/>
      <c r="X12" s="6"/>
      <c r="Y12" s="15"/>
      <c r="Z12" s="15"/>
      <c r="AA12" s="15"/>
      <c r="AB12" s="5"/>
      <c r="AC12" s="5"/>
      <c r="AD12" s="5"/>
      <c r="AE12" s="5"/>
      <c r="AF12" s="5"/>
      <c r="AG12" s="5"/>
      <c r="AH12" s="5"/>
      <c r="AI12" s="167" t="s">
        <v>34</v>
      </c>
      <c r="AJ12" s="167"/>
      <c r="AK12" s="167"/>
      <c r="AL12" s="168"/>
      <c r="AM12" s="168"/>
      <c r="AN12" s="7" t="s">
        <v>23</v>
      </c>
      <c r="AO12" s="168"/>
      <c r="AP12" s="168"/>
    </row>
    <row r="13" spans="1:45" s="8" customFormat="1" ht="13.5" thickTop="1" x14ac:dyDescent="0.2">
      <c r="R13" s="9"/>
      <c r="S13" s="9"/>
      <c r="T13" s="9"/>
      <c r="U13" s="9"/>
      <c r="V13" s="9"/>
      <c r="W13" s="9"/>
      <c r="X13" s="9"/>
    </row>
    <row r="14" spans="1:45" s="8" customFormat="1" ht="12.75" x14ac:dyDescent="0.2">
      <c r="R14" s="9"/>
      <c r="S14" s="9"/>
      <c r="T14" s="9"/>
      <c r="U14" s="9"/>
      <c r="V14" s="9"/>
      <c r="W14" s="9"/>
      <c r="X14" s="9"/>
    </row>
    <row r="15" spans="1:45" s="10" customFormat="1" ht="36" x14ac:dyDescent="0.55000000000000004">
      <c r="A15" s="93"/>
      <c r="B15" s="132" t="s">
        <v>67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3" t="str">
        <f>'Mapa 8'!E5</f>
        <v>NACIONAL</v>
      </c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</row>
    <row r="16" spans="1:45" s="11" customFormat="1" ht="26.25" x14ac:dyDescent="0.4">
      <c r="A16" s="143" t="s">
        <v>16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</row>
    <row r="17" spans="1:45" s="2" customFormat="1" ht="19.5" thickBot="1" x14ac:dyDescent="0.35">
      <c r="A17" s="144" t="str">
        <f>CONCATENATE(Listagem!B12," ",Listagem!B14)</f>
        <v>Infantil B Feminino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R17" s="3"/>
      <c r="S17" s="3"/>
      <c r="T17" s="3"/>
      <c r="U17" s="3"/>
      <c r="V17" s="3"/>
      <c r="W17" s="3"/>
      <c r="X17" s="3"/>
    </row>
    <row r="18" spans="1:45" s="11" customFormat="1" ht="27.75" thickTop="1" thickBot="1" x14ac:dyDescent="0.45">
      <c r="A18" s="145" t="s">
        <v>17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7"/>
    </row>
    <row r="19" spans="1:45" s="2" customFormat="1" ht="20.25" thickTop="1" thickBot="1" x14ac:dyDescent="0.35">
      <c r="A19" s="137" t="s">
        <v>18</v>
      </c>
      <c r="B19" s="138"/>
      <c r="C19" s="138"/>
      <c r="D19" s="138"/>
      <c r="E19" s="138"/>
      <c r="F19" s="138"/>
      <c r="G19" s="139"/>
      <c r="H19" s="137" t="s">
        <v>19</v>
      </c>
      <c r="I19" s="138"/>
      <c r="J19" s="138"/>
      <c r="K19" s="138"/>
      <c r="L19" s="138"/>
      <c r="M19" s="138"/>
      <c r="N19" s="139"/>
      <c r="O19" s="137" t="s">
        <v>20</v>
      </c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9"/>
      <c r="AC19" s="137" t="s">
        <v>21</v>
      </c>
      <c r="AD19" s="138"/>
      <c r="AE19" s="138"/>
      <c r="AF19" s="138"/>
      <c r="AG19" s="138"/>
      <c r="AH19" s="138"/>
      <c r="AI19" s="139"/>
      <c r="AJ19" s="137" t="s">
        <v>22</v>
      </c>
      <c r="AK19" s="138"/>
      <c r="AL19" s="138"/>
      <c r="AM19" s="138"/>
      <c r="AN19" s="138"/>
      <c r="AO19" s="138"/>
      <c r="AP19" s="139"/>
    </row>
    <row r="20" spans="1:45" s="12" customFormat="1" ht="63" thickTop="1" thickBot="1" x14ac:dyDescent="0.95">
      <c r="A20" s="148">
        <v>10</v>
      </c>
      <c r="B20" s="149"/>
      <c r="C20" s="149"/>
      <c r="D20" s="149"/>
      <c r="E20" s="149"/>
      <c r="F20" s="149"/>
      <c r="G20" s="150"/>
      <c r="H20" s="151" t="s">
        <v>57</v>
      </c>
      <c r="I20" s="152"/>
      <c r="J20" s="152"/>
      <c r="K20" s="152"/>
      <c r="L20" s="152"/>
      <c r="M20" s="152"/>
      <c r="N20" s="153"/>
      <c r="O20" s="154"/>
      <c r="P20" s="149"/>
      <c r="Q20" s="149"/>
      <c r="R20" s="149"/>
      <c r="S20" s="149"/>
      <c r="T20" s="149"/>
      <c r="U20" s="149"/>
      <c r="V20" s="149"/>
      <c r="W20" s="149"/>
      <c r="X20" s="4" t="s">
        <v>23</v>
      </c>
      <c r="Y20" s="149"/>
      <c r="Z20" s="149"/>
      <c r="AA20" s="149"/>
      <c r="AB20" s="150"/>
      <c r="AC20" s="155"/>
      <c r="AD20" s="156"/>
      <c r="AE20" s="156"/>
      <c r="AF20" s="156"/>
      <c r="AG20" s="156"/>
      <c r="AH20" s="156"/>
      <c r="AI20" s="157"/>
      <c r="AJ20" s="155"/>
      <c r="AK20" s="156"/>
      <c r="AL20" s="156"/>
      <c r="AM20" s="156"/>
      <c r="AN20" s="156"/>
      <c r="AO20" s="156"/>
      <c r="AP20" s="157"/>
      <c r="AS20" s="2"/>
    </row>
    <row r="21" spans="1:45" s="2" customFormat="1" ht="20.25" thickTop="1" thickBot="1" x14ac:dyDescent="0.35">
      <c r="R21" s="3"/>
      <c r="S21" s="3"/>
      <c r="T21" s="3"/>
      <c r="U21" s="3"/>
      <c r="V21" s="3"/>
      <c r="W21" s="3"/>
      <c r="X21" s="3"/>
    </row>
    <row r="22" spans="1:45" s="2" customFormat="1" ht="20.25" thickTop="1" thickBot="1" x14ac:dyDescent="0.35">
      <c r="A22" s="137" t="s">
        <v>24</v>
      </c>
      <c r="B22" s="138"/>
      <c r="C22" s="139"/>
      <c r="D22" s="137" t="s">
        <v>25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  <c r="R22" s="140" t="s">
        <v>50</v>
      </c>
      <c r="S22" s="141"/>
      <c r="T22" s="141"/>
      <c r="U22" s="141"/>
      <c r="V22" s="141"/>
      <c r="W22" s="141"/>
      <c r="X22" s="142"/>
      <c r="Y22" s="137" t="s">
        <v>26</v>
      </c>
      <c r="Z22" s="138"/>
      <c r="AA22" s="139"/>
      <c r="AB22" s="137" t="s">
        <v>27</v>
      </c>
      <c r="AC22" s="138"/>
      <c r="AD22" s="139"/>
      <c r="AE22" s="137" t="s">
        <v>28</v>
      </c>
      <c r="AF22" s="138"/>
      <c r="AG22" s="139"/>
      <c r="AH22" s="137" t="s">
        <v>29</v>
      </c>
      <c r="AI22" s="138"/>
      <c r="AJ22" s="139"/>
      <c r="AK22" s="137" t="s">
        <v>30</v>
      </c>
      <c r="AL22" s="138"/>
      <c r="AM22" s="139"/>
      <c r="AN22" s="137" t="s">
        <v>31</v>
      </c>
      <c r="AO22" s="138"/>
      <c r="AP22" s="139"/>
    </row>
    <row r="23" spans="1:45" s="13" customFormat="1" ht="48" customHeight="1" thickTop="1" thickBot="1" x14ac:dyDescent="0.75">
      <c r="A23" s="158"/>
      <c r="B23" s="159"/>
      <c r="C23" s="160"/>
      <c r="D23" s="161" t="str">
        <f>'Mapa 8'!G11</f>
        <v/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  <c r="R23" s="164" t="str">
        <f>'Mapa 8'!G12</f>
        <v/>
      </c>
      <c r="S23" s="165"/>
      <c r="T23" s="165"/>
      <c r="U23" s="165"/>
      <c r="V23" s="165"/>
      <c r="W23" s="165"/>
      <c r="X23" s="166"/>
      <c r="Y23" s="134"/>
      <c r="Z23" s="135"/>
      <c r="AA23" s="136"/>
      <c r="AB23" s="134"/>
      <c r="AC23" s="135"/>
      <c r="AD23" s="136"/>
      <c r="AE23" s="134"/>
      <c r="AF23" s="135"/>
      <c r="AG23" s="136"/>
      <c r="AH23" s="134"/>
      <c r="AI23" s="135"/>
      <c r="AJ23" s="136"/>
      <c r="AK23" s="134"/>
      <c r="AL23" s="135"/>
      <c r="AM23" s="136"/>
      <c r="AN23" s="134"/>
      <c r="AO23" s="135"/>
      <c r="AP23" s="136"/>
      <c r="AS23" s="14"/>
    </row>
    <row r="24" spans="1:45" s="13" customFormat="1" ht="48" customHeight="1" thickTop="1" thickBot="1" x14ac:dyDescent="0.75">
      <c r="A24" s="158"/>
      <c r="B24" s="159"/>
      <c r="C24" s="160"/>
      <c r="D24" s="161" t="str">
        <f>'Mapa 8'!G16</f>
        <v/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3"/>
      <c r="R24" s="164" t="str">
        <f>'Mapa 8'!G17</f>
        <v/>
      </c>
      <c r="S24" s="165"/>
      <c r="T24" s="165"/>
      <c r="U24" s="165"/>
      <c r="V24" s="165"/>
      <c r="W24" s="165"/>
      <c r="X24" s="166"/>
      <c r="Y24" s="134"/>
      <c r="Z24" s="135"/>
      <c r="AA24" s="136"/>
      <c r="AB24" s="134"/>
      <c r="AC24" s="135"/>
      <c r="AD24" s="136"/>
      <c r="AE24" s="134"/>
      <c r="AF24" s="135"/>
      <c r="AG24" s="136"/>
      <c r="AH24" s="134"/>
      <c r="AI24" s="135"/>
      <c r="AJ24" s="136"/>
      <c r="AK24" s="134"/>
      <c r="AL24" s="135"/>
      <c r="AM24" s="136"/>
      <c r="AN24" s="134"/>
      <c r="AO24" s="135"/>
      <c r="AP24" s="136"/>
    </row>
    <row r="25" spans="1:45" s="2" customFormat="1" ht="24" customHeight="1" thickTop="1" x14ac:dyDescent="0.3">
      <c r="R25" s="3"/>
      <c r="S25" s="3"/>
      <c r="T25" s="3"/>
      <c r="U25" s="3"/>
      <c r="V25" s="3"/>
      <c r="W25" s="3"/>
      <c r="X25" s="3"/>
    </row>
    <row r="26" spans="1:45" s="2" customFormat="1" ht="19.5" thickBot="1" x14ac:dyDescent="0.35">
      <c r="A26" s="167" t="s">
        <v>32</v>
      </c>
      <c r="B26" s="167"/>
      <c r="C26" s="167"/>
      <c r="D26" s="167"/>
      <c r="E26" s="167"/>
      <c r="F26" s="15"/>
      <c r="G26" s="15"/>
      <c r="H26" s="5"/>
      <c r="I26" s="5"/>
      <c r="J26" s="5"/>
      <c r="K26" s="5"/>
      <c r="L26" s="5"/>
      <c r="M26" s="5"/>
      <c r="N26" s="5"/>
      <c r="O26" s="5"/>
      <c r="P26" s="5"/>
      <c r="Q26" s="167" t="s">
        <v>33</v>
      </c>
      <c r="R26" s="167"/>
      <c r="S26" s="167"/>
      <c r="T26" s="167"/>
      <c r="U26" s="167"/>
      <c r="V26" s="167"/>
      <c r="W26" s="167"/>
      <c r="X26" s="6"/>
      <c r="Y26" s="15"/>
      <c r="Z26" s="15"/>
      <c r="AA26" s="15"/>
      <c r="AB26" s="5"/>
      <c r="AC26" s="5"/>
      <c r="AD26" s="5"/>
      <c r="AE26" s="5"/>
      <c r="AF26" s="5"/>
      <c r="AG26" s="5"/>
      <c r="AH26" s="5"/>
      <c r="AI26" s="167" t="s">
        <v>34</v>
      </c>
      <c r="AJ26" s="167"/>
      <c r="AK26" s="167"/>
      <c r="AL26" s="168"/>
      <c r="AM26" s="168"/>
      <c r="AN26" s="7" t="s">
        <v>23</v>
      </c>
      <c r="AO26" s="168"/>
      <c r="AP26" s="168"/>
    </row>
    <row r="27" spans="1:45" s="8" customFormat="1" ht="13.5" thickTop="1" x14ac:dyDescent="0.2">
      <c r="R27" s="9"/>
      <c r="S27" s="9"/>
      <c r="T27" s="9"/>
      <c r="U27" s="9"/>
      <c r="V27" s="9"/>
      <c r="W27" s="9"/>
      <c r="X27" s="9"/>
    </row>
    <row r="28" spans="1:45" s="8" customFormat="1" ht="12.75" x14ac:dyDescent="0.2">
      <c r="R28" s="9"/>
      <c r="S28" s="9"/>
      <c r="T28" s="9"/>
      <c r="U28" s="9"/>
      <c r="V28" s="9"/>
      <c r="W28" s="9"/>
      <c r="X28" s="9"/>
    </row>
    <row r="29" spans="1:45" s="10" customFormat="1" ht="36" x14ac:dyDescent="0.55000000000000004">
      <c r="A29" s="93"/>
      <c r="B29" s="132" t="s">
        <v>67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3" t="str">
        <f>'Mapa 8'!E5</f>
        <v>NACIONAL</v>
      </c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</row>
    <row r="30" spans="1:45" s="11" customFormat="1" ht="26.25" x14ac:dyDescent="0.4">
      <c r="A30" s="143" t="s">
        <v>16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</row>
    <row r="31" spans="1:45" s="2" customFormat="1" ht="19.5" thickBot="1" x14ac:dyDescent="0.35">
      <c r="A31" s="144" t="str">
        <f>CONCATENATE(Listagem!B12," ",Listagem!B14)</f>
        <v>Infantil B Feminino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R31" s="3"/>
      <c r="S31" s="3"/>
      <c r="T31" s="3"/>
      <c r="U31" s="3"/>
      <c r="V31" s="3"/>
      <c r="W31" s="3"/>
      <c r="X31" s="3"/>
    </row>
    <row r="32" spans="1:45" s="11" customFormat="1" ht="27.75" thickTop="1" thickBot="1" x14ac:dyDescent="0.45">
      <c r="A32" s="145" t="s">
        <v>17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7"/>
    </row>
    <row r="33" spans="1:45" s="2" customFormat="1" ht="20.25" thickTop="1" thickBot="1" x14ac:dyDescent="0.35">
      <c r="A33" s="137" t="s">
        <v>18</v>
      </c>
      <c r="B33" s="138"/>
      <c r="C33" s="138"/>
      <c r="D33" s="138"/>
      <c r="E33" s="138"/>
      <c r="F33" s="138"/>
      <c r="G33" s="139"/>
      <c r="H33" s="137" t="s">
        <v>19</v>
      </c>
      <c r="I33" s="138"/>
      <c r="J33" s="138"/>
      <c r="K33" s="138"/>
      <c r="L33" s="138"/>
      <c r="M33" s="138"/>
      <c r="N33" s="139"/>
      <c r="O33" s="137" t="s">
        <v>20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9"/>
      <c r="AC33" s="137" t="s">
        <v>21</v>
      </c>
      <c r="AD33" s="138"/>
      <c r="AE33" s="138"/>
      <c r="AF33" s="138"/>
      <c r="AG33" s="138"/>
      <c r="AH33" s="138"/>
      <c r="AI33" s="139"/>
      <c r="AJ33" s="137" t="s">
        <v>22</v>
      </c>
      <c r="AK33" s="138"/>
      <c r="AL33" s="138"/>
      <c r="AM33" s="138"/>
      <c r="AN33" s="138"/>
      <c r="AO33" s="138"/>
      <c r="AP33" s="139"/>
    </row>
    <row r="34" spans="1:45" s="12" customFormat="1" ht="63" thickTop="1" thickBot="1" x14ac:dyDescent="0.95">
      <c r="A34" s="148">
        <v>11</v>
      </c>
      <c r="B34" s="149"/>
      <c r="C34" s="149"/>
      <c r="D34" s="149"/>
      <c r="E34" s="149"/>
      <c r="F34" s="149"/>
      <c r="G34" s="150"/>
      <c r="H34" s="151" t="s">
        <v>58</v>
      </c>
      <c r="I34" s="152"/>
      <c r="J34" s="152"/>
      <c r="K34" s="152"/>
      <c r="L34" s="152"/>
      <c r="M34" s="152"/>
      <c r="N34" s="153"/>
      <c r="O34" s="154"/>
      <c r="P34" s="149"/>
      <c r="Q34" s="149"/>
      <c r="R34" s="149"/>
      <c r="S34" s="149"/>
      <c r="T34" s="149"/>
      <c r="U34" s="149"/>
      <c r="V34" s="149"/>
      <c r="W34" s="149"/>
      <c r="X34" s="4" t="s">
        <v>23</v>
      </c>
      <c r="Y34" s="149"/>
      <c r="Z34" s="149"/>
      <c r="AA34" s="149"/>
      <c r="AB34" s="150"/>
      <c r="AC34" s="155"/>
      <c r="AD34" s="156"/>
      <c r="AE34" s="156"/>
      <c r="AF34" s="156"/>
      <c r="AG34" s="156"/>
      <c r="AH34" s="156"/>
      <c r="AI34" s="157"/>
      <c r="AJ34" s="155"/>
      <c r="AK34" s="156"/>
      <c r="AL34" s="156"/>
      <c r="AM34" s="156"/>
      <c r="AN34" s="156"/>
      <c r="AO34" s="156"/>
      <c r="AP34" s="157"/>
      <c r="AS34" s="2"/>
    </row>
    <row r="35" spans="1:45" s="2" customFormat="1" ht="20.25" thickTop="1" thickBot="1" x14ac:dyDescent="0.35">
      <c r="R35" s="3"/>
      <c r="S35" s="3"/>
      <c r="T35" s="3"/>
      <c r="U35" s="3"/>
      <c r="V35" s="3"/>
      <c r="W35" s="3"/>
      <c r="X35" s="3"/>
    </row>
    <row r="36" spans="1:45" s="2" customFormat="1" ht="20.25" thickTop="1" thickBot="1" x14ac:dyDescent="0.35">
      <c r="A36" s="137" t="s">
        <v>24</v>
      </c>
      <c r="B36" s="138"/>
      <c r="C36" s="139"/>
      <c r="D36" s="137" t="s">
        <v>25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9"/>
      <c r="R36" s="140" t="s">
        <v>50</v>
      </c>
      <c r="S36" s="141"/>
      <c r="T36" s="141"/>
      <c r="U36" s="141"/>
      <c r="V36" s="141"/>
      <c r="W36" s="141"/>
      <c r="X36" s="142"/>
      <c r="Y36" s="137" t="s">
        <v>26</v>
      </c>
      <c r="Z36" s="138"/>
      <c r="AA36" s="139"/>
      <c r="AB36" s="137" t="s">
        <v>27</v>
      </c>
      <c r="AC36" s="138"/>
      <c r="AD36" s="139"/>
      <c r="AE36" s="137" t="s">
        <v>28</v>
      </c>
      <c r="AF36" s="138"/>
      <c r="AG36" s="139"/>
      <c r="AH36" s="137" t="s">
        <v>29</v>
      </c>
      <c r="AI36" s="138"/>
      <c r="AJ36" s="139"/>
      <c r="AK36" s="137" t="s">
        <v>30</v>
      </c>
      <c r="AL36" s="138"/>
      <c r="AM36" s="139"/>
      <c r="AN36" s="137" t="s">
        <v>31</v>
      </c>
      <c r="AO36" s="138"/>
      <c r="AP36" s="139"/>
    </row>
    <row r="37" spans="1:45" s="13" customFormat="1" ht="48" customHeight="1" thickTop="1" thickBot="1" x14ac:dyDescent="0.75">
      <c r="A37" s="158"/>
      <c r="B37" s="159"/>
      <c r="C37" s="160"/>
      <c r="D37" s="161" t="str">
        <f>'Mapa 8'!G21</f>
        <v/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3"/>
      <c r="R37" s="164" t="str">
        <f>'Mapa 8'!G22</f>
        <v/>
      </c>
      <c r="S37" s="165"/>
      <c r="T37" s="165"/>
      <c r="U37" s="165"/>
      <c r="V37" s="165"/>
      <c r="W37" s="165"/>
      <c r="X37" s="166"/>
      <c r="Y37" s="134"/>
      <c r="Z37" s="135"/>
      <c r="AA37" s="136"/>
      <c r="AB37" s="134"/>
      <c r="AC37" s="135"/>
      <c r="AD37" s="136"/>
      <c r="AE37" s="134"/>
      <c r="AF37" s="135"/>
      <c r="AG37" s="136"/>
      <c r="AH37" s="134"/>
      <c r="AI37" s="135"/>
      <c r="AJ37" s="136"/>
      <c r="AK37" s="134"/>
      <c r="AL37" s="135"/>
      <c r="AM37" s="136"/>
      <c r="AN37" s="134"/>
      <c r="AO37" s="135"/>
      <c r="AP37" s="136"/>
      <c r="AS37" s="14"/>
    </row>
    <row r="38" spans="1:45" s="13" customFormat="1" ht="48" customHeight="1" thickTop="1" thickBot="1" x14ac:dyDescent="0.75">
      <c r="A38" s="158"/>
      <c r="B38" s="159"/>
      <c r="C38" s="160"/>
      <c r="D38" s="161" t="str">
        <f>'Mapa 8'!G26</f>
        <v/>
      </c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3"/>
      <c r="R38" s="164" t="str">
        <f>'Mapa 8'!G27</f>
        <v/>
      </c>
      <c r="S38" s="165"/>
      <c r="T38" s="165"/>
      <c r="U38" s="165"/>
      <c r="V38" s="165"/>
      <c r="W38" s="165"/>
      <c r="X38" s="166"/>
      <c r="Y38" s="134"/>
      <c r="Z38" s="135"/>
      <c r="AA38" s="136"/>
      <c r="AB38" s="134"/>
      <c r="AC38" s="135"/>
      <c r="AD38" s="136"/>
      <c r="AE38" s="134"/>
      <c r="AF38" s="135"/>
      <c r="AG38" s="136"/>
      <c r="AH38" s="134"/>
      <c r="AI38" s="135"/>
      <c r="AJ38" s="136"/>
      <c r="AK38" s="134"/>
      <c r="AL38" s="135"/>
      <c r="AM38" s="136"/>
      <c r="AN38" s="134"/>
      <c r="AO38" s="135"/>
      <c r="AP38" s="136"/>
    </row>
    <row r="39" spans="1:45" s="2" customFormat="1" ht="24" customHeight="1" thickTop="1" x14ac:dyDescent="0.3">
      <c r="R39" s="3"/>
      <c r="S39" s="3"/>
      <c r="T39" s="3"/>
      <c r="U39" s="3"/>
      <c r="V39" s="3"/>
      <c r="W39" s="3"/>
      <c r="X39" s="3"/>
    </row>
    <row r="40" spans="1:45" s="2" customFormat="1" ht="19.5" thickBot="1" x14ac:dyDescent="0.35">
      <c r="A40" s="167" t="s">
        <v>32</v>
      </c>
      <c r="B40" s="167"/>
      <c r="C40" s="167"/>
      <c r="D40" s="167"/>
      <c r="E40" s="167"/>
      <c r="F40" s="15"/>
      <c r="G40" s="15"/>
      <c r="H40" s="5"/>
      <c r="I40" s="5"/>
      <c r="J40" s="5"/>
      <c r="K40" s="5"/>
      <c r="L40" s="5"/>
      <c r="M40" s="5"/>
      <c r="N40" s="5"/>
      <c r="O40" s="5"/>
      <c r="P40" s="5"/>
      <c r="Q40" s="167" t="s">
        <v>33</v>
      </c>
      <c r="R40" s="167"/>
      <c r="S40" s="167"/>
      <c r="T40" s="167"/>
      <c r="U40" s="167"/>
      <c r="V40" s="167"/>
      <c r="W40" s="167"/>
      <c r="X40" s="6"/>
      <c r="Y40" s="15"/>
      <c r="Z40" s="15"/>
      <c r="AA40" s="15"/>
      <c r="AB40" s="5"/>
      <c r="AC40" s="5"/>
      <c r="AD40" s="5"/>
      <c r="AE40" s="5"/>
      <c r="AF40" s="5"/>
      <c r="AG40" s="5"/>
      <c r="AH40" s="5"/>
      <c r="AI40" s="167" t="s">
        <v>34</v>
      </c>
      <c r="AJ40" s="167"/>
      <c r="AK40" s="167"/>
      <c r="AL40" s="168"/>
      <c r="AM40" s="168"/>
      <c r="AN40" s="7" t="s">
        <v>23</v>
      </c>
      <c r="AO40" s="168"/>
      <c r="AP40" s="168"/>
    </row>
    <row r="41" spans="1:45" s="8" customFormat="1" ht="13.5" thickTop="1" x14ac:dyDescent="0.2">
      <c r="R41" s="9"/>
      <c r="S41" s="9"/>
      <c r="T41" s="9"/>
      <c r="U41" s="9"/>
      <c r="V41" s="9"/>
      <c r="W41" s="9"/>
      <c r="X41" s="9"/>
    </row>
    <row r="42" spans="1:45" s="8" customFormat="1" ht="12.75" x14ac:dyDescent="0.2">
      <c r="R42" s="9"/>
      <c r="S42" s="9"/>
      <c r="T42" s="9"/>
      <c r="U42" s="9"/>
      <c r="V42" s="9"/>
      <c r="W42" s="9"/>
      <c r="X42" s="9"/>
    </row>
    <row r="43" spans="1:45" s="10" customFormat="1" ht="36" x14ac:dyDescent="0.55000000000000004">
      <c r="A43" s="93"/>
      <c r="B43" s="132" t="s">
        <v>67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3" t="str">
        <f>'Mapa 8'!E5</f>
        <v>NACIONAL</v>
      </c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</row>
    <row r="44" spans="1:45" s="11" customFormat="1" ht="26.25" x14ac:dyDescent="0.4">
      <c r="A44" s="143" t="s">
        <v>16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</row>
    <row r="45" spans="1:45" s="2" customFormat="1" ht="19.5" thickBot="1" x14ac:dyDescent="0.35">
      <c r="A45" s="144" t="str">
        <f>CONCATENATE(Listagem!B12," ",Listagem!B14)</f>
        <v>Infantil B Feminino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R45" s="3"/>
      <c r="S45" s="3"/>
      <c r="T45" s="3"/>
      <c r="U45" s="3"/>
      <c r="V45" s="3"/>
      <c r="W45" s="3"/>
      <c r="X45" s="3"/>
    </row>
    <row r="46" spans="1:45" s="11" customFormat="1" ht="27.75" thickTop="1" thickBot="1" x14ac:dyDescent="0.45">
      <c r="A46" s="145" t="s">
        <v>17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7"/>
    </row>
    <row r="47" spans="1:45" s="2" customFormat="1" ht="20.25" thickTop="1" thickBot="1" x14ac:dyDescent="0.35">
      <c r="A47" s="137" t="s">
        <v>18</v>
      </c>
      <c r="B47" s="138"/>
      <c r="C47" s="138"/>
      <c r="D47" s="138"/>
      <c r="E47" s="138"/>
      <c r="F47" s="138"/>
      <c r="G47" s="139"/>
      <c r="H47" s="137" t="s">
        <v>19</v>
      </c>
      <c r="I47" s="138"/>
      <c r="J47" s="138"/>
      <c r="K47" s="138"/>
      <c r="L47" s="138"/>
      <c r="M47" s="138"/>
      <c r="N47" s="139"/>
      <c r="O47" s="137" t="s">
        <v>20</v>
      </c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37" t="s">
        <v>21</v>
      </c>
      <c r="AD47" s="138"/>
      <c r="AE47" s="138"/>
      <c r="AF47" s="138"/>
      <c r="AG47" s="138"/>
      <c r="AH47" s="138"/>
      <c r="AI47" s="139"/>
      <c r="AJ47" s="137" t="s">
        <v>22</v>
      </c>
      <c r="AK47" s="138"/>
      <c r="AL47" s="138"/>
      <c r="AM47" s="138"/>
      <c r="AN47" s="138"/>
      <c r="AO47" s="138"/>
      <c r="AP47" s="139"/>
    </row>
    <row r="48" spans="1:45" s="12" customFormat="1" ht="63" thickTop="1" thickBot="1" x14ac:dyDescent="0.95">
      <c r="A48" s="148">
        <v>12</v>
      </c>
      <c r="B48" s="149"/>
      <c r="C48" s="149"/>
      <c r="D48" s="149"/>
      <c r="E48" s="149"/>
      <c r="F48" s="149"/>
      <c r="G48" s="150"/>
      <c r="H48" s="151" t="s">
        <v>37</v>
      </c>
      <c r="I48" s="152"/>
      <c r="J48" s="152"/>
      <c r="K48" s="152"/>
      <c r="L48" s="152"/>
      <c r="M48" s="152"/>
      <c r="N48" s="153"/>
      <c r="O48" s="154"/>
      <c r="P48" s="149"/>
      <c r="Q48" s="149"/>
      <c r="R48" s="149"/>
      <c r="S48" s="149"/>
      <c r="T48" s="149"/>
      <c r="U48" s="149"/>
      <c r="V48" s="149"/>
      <c r="W48" s="149"/>
      <c r="X48" s="4" t="s">
        <v>23</v>
      </c>
      <c r="Y48" s="149"/>
      <c r="Z48" s="149"/>
      <c r="AA48" s="149"/>
      <c r="AB48" s="150"/>
      <c r="AC48" s="155"/>
      <c r="AD48" s="156"/>
      <c r="AE48" s="156"/>
      <c r="AF48" s="156"/>
      <c r="AG48" s="156"/>
      <c r="AH48" s="156"/>
      <c r="AI48" s="157"/>
      <c r="AJ48" s="155"/>
      <c r="AK48" s="156"/>
      <c r="AL48" s="156"/>
      <c r="AM48" s="156"/>
      <c r="AN48" s="156"/>
      <c r="AO48" s="156"/>
      <c r="AP48" s="157"/>
      <c r="AS48" s="2"/>
    </row>
    <row r="49" spans="1:45" s="2" customFormat="1" ht="20.25" thickTop="1" thickBot="1" x14ac:dyDescent="0.35">
      <c r="R49" s="3"/>
      <c r="S49" s="3"/>
      <c r="T49" s="3"/>
      <c r="U49" s="3"/>
      <c r="V49" s="3"/>
      <c r="W49" s="3"/>
      <c r="X49" s="3"/>
    </row>
    <row r="50" spans="1:45" s="2" customFormat="1" ht="20.25" thickTop="1" thickBot="1" x14ac:dyDescent="0.35">
      <c r="A50" s="137" t="s">
        <v>24</v>
      </c>
      <c r="B50" s="138"/>
      <c r="C50" s="139"/>
      <c r="D50" s="137" t="s">
        <v>25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9"/>
      <c r="R50" s="140" t="s">
        <v>50</v>
      </c>
      <c r="S50" s="141"/>
      <c r="T50" s="141"/>
      <c r="U50" s="141"/>
      <c r="V50" s="141"/>
      <c r="W50" s="141"/>
      <c r="X50" s="142"/>
      <c r="Y50" s="137" t="s">
        <v>26</v>
      </c>
      <c r="Z50" s="138"/>
      <c r="AA50" s="139"/>
      <c r="AB50" s="137" t="s">
        <v>27</v>
      </c>
      <c r="AC50" s="138"/>
      <c r="AD50" s="139"/>
      <c r="AE50" s="137" t="s">
        <v>28</v>
      </c>
      <c r="AF50" s="138"/>
      <c r="AG50" s="139"/>
      <c r="AH50" s="137" t="s">
        <v>29</v>
      </c>
      <c r="AI50" s="138"/>
      <c r="AJ50" s="139"/>
      <c r="AK50" s="137" t="s">
        <v>30</v>
      </c>
      <c r="AL50" s="138"/>
      <c r="AM50" s="139"/>
      <c r="AN50" s="137" t="s">
        <v>31</v>
      </c>
      <c r="AO50" s="138"/>
      <c r="AP50" s="139"/>
    </row>
    <row r="51" spans="1:45" s="13" customFormat="1" ht="48" customHeight="1" thickTop="1" thickBot="1" x14ac:dyDescent="0.75">
      <c r="A51" s="158"/>
      <c r="B51" s="159"/>
      <c r="C51" s="160"/>
      <c r="D51" s="161" t="str">
        <f>'Mapa 8'!A12</f>
        <v/>
      </c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3"/>
      <c r="R51" s="164" t="str">
        <f>'Mapa 8'!A13</f>
        <v/>
      </c>
      <c r="S51" s="165"/>
      <c r="T51" s="165"/>
      <c r="U51" s="165"/>
      <c r="V51" s="165"/>
      <c r="W51" s="165"/>
      <c r="X51" s="166"/>
      <c r="Y51" s="134"/>
      <c r="Z51" s="135"/>
      <c r="AA51" s="136"/>
      <c r="AB51" s="134"/>
      <c r="AC51" s="135"/>
      <c r="AD51" s="136"/>
      <c r="AE51" s="134"/>
      <c r="AF51" s="135"/>
      <c r="AG51" s="136"/>
      <c r="AH51" s="134"/>
      <c r="AI51" s="135"/>
      <c r="AJ51" s="136"/>
      <c r="AK51" s="134"/>
      <c r="AL51" s="135"/>
      <c r="AM51" s="136"/>
      <c r="AN51" s="134"/>
      <c r="AO51" s="135"/>
      <c r="AP51" s="136"/>
      <c r="AS51" s="14"/>
    </row>
    <row r="52" spans="1:45" s="13" customFormat="1" ht="48" customHeight="1" thickTop="1" thickBot="1" x14ac:dyDescent="0.75">
      <c r="A52" s="158"/>
      <c r="B52" s="159"/>
      <c r="C52" s="160"/>
      <c r="D52" s="161" t="str">
        <f>'Mapa 8'!A14</f>
        <v/>
      </c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3"/>
      <c r="R52" s="164" t="str">
        <f>'Mapa 8'!A15</f>
        <v/>
      </c>
      <c r="S52" s="165"/>
      <c r="T52" s="165"/>
      <c r="U52" s="165"/>
      <c r="V52" s="165"/>
      <c r="W52" s="165"/>
      <c r="X52" s="166"/>
      <c r="Y52" s="134"/>
      <c r="Z52" s="135"/>
      <c r="AA52" s="136"/>
      <c r="AB52" s="134"/>
      <c r="AC52" s="135"/>
      <c r="AD52" s="136"/>
      <c r="AE52" s="134"/>
      <c r="AF52" s="135"/>
      <c r="AG52" s="136"/>
      <c r="AH52" s="134"/>
      <c r="AI52" s="135"/>
      <c r="AJ52" s="136"/>
      <c r="AK52" s="134"/>
      <c r="AL52" s="135"/>
      <c r="AM52" s="136"/>
      <c r="AN52" s="134"/>
      <c r="AO52" s="135"/>
      <c r="AP52" s="136"/>
    </row>
    <row r="53" spans="1:45" s="2" customFormat="1" ht="24" customHeight="1" thickTop="1" x14ac:dyDescent="0.3">
      <c r="R53" s="3"/>
      <c r="S53" s="3"/>
      <c r="T53" s="3"/>
      <c r="U53" s="3"/>
      <c r="V53" s="3"/>
      <c r="W53" s="3"/>
      <c r="X53" s="3"/>
    </row>
    <row r="54" spans="1:45" s="2" customFormat="1" ht="19.5" thickBot="1" x14ac:dyDescent="0.35">
      <c r="A54" s="167" t="s">
        <v>32</v>
      </c>
      <c r="B54" s="167"/>
      <c r="C54" s="167"/>
      <c r="D54" s="167"/>
      <c r="E54" s="167"/>
      <c r="F54" s="15"/>
      <c r="G54" s="15"/>
      <c r="H54" s="5"/>
      <c r="I54" s="5"/>
      <c r="J54" s="5"/>
      <c r="K54" s="5"/>
      <c r="L54" s="5"/>
      <c r="M54" s="5"/>
      <c r="N54" s="5"/>
      <c r="O54" s="5"/>
      <c r="P54" s="5"/>
      <c r="Q54" s="167" t="s">
        <v>33</v>
      </c>
      <c r="R54" s="167"/>
      <c r="S54" s="167"/>
      <c r="T54" s="167"/>
      <c r="U54" s="167"/>
      <c r="V54" s="167"/>
      <c r="W54" s="167"/>
      <c r="X54" s="6"/>
      <c r="Y54" s="15"/>
      <c r="Z54" s="15"/>
      <c r="AA54" s="15"/>
      <c r="AB54" s="5"/>
      <c r="AC54" s="5"/>
      <c r="AD54" s="5"/>
      <c r="AE54" s="5"/>
      <c r="AF54" s="5"/>
      <c r="AG54" s="5"/>
      <c r="AH54" s="5"/>
      <c r="AI54" s="167" t="s">
        <v>34</v>
      </c>
      <c r="AJ54" s="167"/>
      <c r="AK54" s="167"/>
      <c r="AL54" s="168"/>
      <c r="AM54" s="168"/>
      <c r="AN54" s="7" t="s">
        <v>23</v>
      </c>
      <c r="AO54" s="168"/>
      <c r="AP54" s="168"/>
    </row>
    <row r="55" spans="1:45" s="8" customFormat="1" ht="13.5" thickTop="1" x14ac:dyDescent="0.2">
      <c r="R55" s="9"/>
      <c r="S55" s="9"/>
      <c r="T55" s="9"/>
      <c r="U55" s="9"/>
      <c r="V55" s="9"/>
      <c r="W55" s="9"/>
      <c r="X55" s="9"/>
    </row>
    <row r="56" spans="1:45" s="8" customFormat="1" ht="12.75" x14ac:dyDescent="0.2">
      <c r="R56" s="9"/>
      <c r="S56" s="9"/>
      <c r="T56" s="9"/>
      <c r="U56" s="9"/>
      <c r="V56" s="9"/>
      <c r="W56" s="9"/>
      <c r="X56" s="9"/>
    </row>
  </sheetData>
  <sheetProtection algorithmName="SHA-512" hashValue="K7s1GAFIupux3is1BTkxVKJYqHwPGN06vJGKkagBYwL1VE9UcSw1VRIJZpndFSKYXMnpqKp1aD+OrgiuzFlGCQ==" saltValue="3ZSJXI4AX2DLbuhNbo1Exg==" spinCount="100000" sheet="1" objects="1" scenarios="1"/>
  <mergeCells count="192">
    <mergeCell ref="A48:G48"/>
    <mergeCell ref="H48:N48"/>
    <mergeCell ref="O48:W48"/>
    <mergeCell ref="Y48:AB48"/>
    <mergeCell ref="AC48:AI48"/>
    <mergeCell ref="AJ48:AP48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47:G47"/>
    <mergeCell ref="H47:N47"/>
    <mergeCell ref="O47:AB47"/>
    <mergeCell ref="AC47:AI47"/>
    <mergeCell ref="AJ47:AP47"/>
    <mergeCell ref="AN38:AP38"/>
    <mergeCell ref="A40:E40"/>
    <mergeCell ref="Q40:W40"/>
    <mergeCell ref="AI40:AK40"/>
    <mergeCell ref="AL40:AM40"/>
    <mergeCell ref="AO40:AP40"/>
    <mergeCell ref="B43:R43"/>
    <mergeCell ref="S43:AP43"/>
    <mergeCell ref="AN36:AP36"/>
    <mergeCell ref="A37:C37"/>
    <mergeCell ref="D37:Q37"/>
    <mergeCell ref="R37:X37"/>
    <mergeCell ref="Y37:AA37"/>
    <mergeCell ref="AB37:AD37"/>
    <mergeCell ref="A44:AP44"/>
    <mergeCell ref="A45:N45"/>
    <mergeCell ref="A46:AP46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H36:AJ36"/>
    <mergeCell ref="AK36:AM36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34:G34"/>
    <mergeCell ref="H34:N34"/>
    <mergeCell ref="O34:W34"/>
    <mergeCell ref="Y34:AB34"/>
    <mergeCell ref="AC34:AI34"/>
    <mergeCell ref="AJ34:AP34"/>
    <mergeCell ref="AK37:AM37"/>
    <mergeCell ref="AN37:AP37"/>
    <mergeCell ref="AN24:AP24"/>
    <mergeCell ref="A26:E26"/>
    <mergeCell ref="Q26:W26"/>
    <mergeCell ref="AI26:AK26"/>
    <mergeCell ref="AL26:AM26"/>
    <mergeCell ref="AO26:AP26"/>
    <mergeCell ref="B29:R29"/>
    <mergeCell ref="S29:AP29"/>
    <mergeCell ref="A20:G20"/>
    <mergeCell ref="H20:N20"/>
    <mergeCell ref="O20:W20"/>
    <mergeCell ref="Y20:AB20"/>
    <mergeCell ref="AC20:AI20"/>
    <mergeCell ref="AJ20:AP20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17:N17"/>
    <mergeCell ref="A18:AP18"/>
    <mergeCell ref="A19:G19"/>
    <mergeCell ref="H19:N19"/>
    <mergeCell ref="O19:AB19"/>
    <mergeCell ref="AC19:AI19"/>
    <mergeCell ref="AJ19:AP19"/>
    <mergeCell ref="AN10:AP10"/>
    <mergeCell ref="A12:E12"/>
    <mergeCell ref="Q12:W12"/>
    <mergeCell ref="AI12:AK12"/>
    <mergeCell ref="AL12:AM12"/>
    <mergeCell ref="AO12:AP12"/>
    <mergeCell ref="B15:R15"/>
    <mergeCell ref="S15:AP15"/>
    <mergeCell ref="AH8:AJ8"/>
    <mergeCell ref="AK8:AM8"/>
    <mergeCell ref="AN8:AP8"/>
    <mergeCell ref="A9:C9"/>
    <mergeCell ref="D9:Q9"/>
    <mergeCell ref="R9:X9"/>
    <mergeCell ref="Y9:AA9"/>
    <mergeCell ref="AB9:AD9"/>
    <mergeCell ref="A16:AP16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B1:R1"/>
    <mergeCell ref="S1:AP1"/>
    <mergeCell ref="AE9:AG9"/>
    <mergeCell ref="AH9:AJ9"/>
    <mergeCell ref="A8:C8"/>
    <mergeCell ref="D8:Q8"/>
    <mergeCell ref="R8:X8"/>
    <mergeCell ref="Y8:AA8"/>
    <mergeCell ref="AB8:AD8"/>
    <mergeCell ref="AE8:AG8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  <mergeCell ref="AJ6:AP6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F4F0D-8E1E-4303-948E-8A61AA66FE5A}">
  <dimension ref="A1:AS28"/>
  <sheetViews>
    <sheetView topLeftCell="A4" zoomScale="70" zoomScaleNormal="70" workbookViewId="0">
      <selection activeCell="A18" sqref="A18:AP18"/>
    </sheetView>
  </sheetViews>
  <sheetFormatPr defaultRowHeight="15" x14ac:dyDescent="0.25"/>
  <cols>
    <col min="1" max="17" width="2.28515625" style="8" customWidth="1"/>
    <col min="18" max="24" width="2.28515625" style="9" customWidth="1"/>
    <col min="25" max="42" width="2.28515625" style="8" customWidth="1"/>
  </cols>
  <sheetData>
    <row r="1" spans="1:45" s="10" customFormat="1" ht="36" x14ac:dyDescent="0.55000000000000004">
      <c r="A1" s="93"/>
      <c r="B1" s="132" t="s">
        <v>67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 t="str">
        <f>'Mapa 8'!E5</f>
        <v>NACIONAL</v>
      </c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spans="1:45" s="11" customFormat="1" ht="26.25" x14ac:dyDescent="0.4">
      <c r="A2" s="143" t="s">
        <v>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</row>
    <row r="3" spans="1:45" s="2" customFormat="1" ht="19.5" thickBot="1" x14ac:dyDescent="0.35">
      <c r="A3" s="144" t="str">
        <f>CONCATENATE(Listagem!B12," ",Listagem!B14)</f>
        <v>Infantil B Feminino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R3" s="3"/>
      <c r="S3" s="3"/>
      <c r="T3" s="3"/>
      <c r="U3" s="3"/>
      <c r="V3" s="3"/>
      <c r="W3" s="3"/>
      <c r="X3" s="3"/>
    </row>
    <row r="4" spans="1:45" s="11" customFormat="1" ht="27.75" thickTop="1" thickBot="1" x14ac:dyDescent="0.45">
      <c r="A4" s="145" t="s">
        <v>17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7"/>
    </row>
    <row r="5" spans="1:45" s="2" customFormat="1" ht="20.25" thickTop="1" thickBot="1" x14ac:dyDescent="0.35">
      <c r="A5" s="137" t="s">
        <v>18</v>
      </c>
      <c r="B5" s="138"/>
      <c r="C5" s="138"/>
      <c r="D5" s="138"/>
      <c r="E5" s="138"/>
      <c r="F5" s="138"/>
      <c r="G5" s="139"/>
      <c r="H5" s="137" t="s">
        <v>19</v>
      </c>
      <c r="I5" s="138"/>
      <c r="J5" s="138"/>
      <c r="K5" s="138"/>
      <c r="L5" s="138"/>
      <c r="M5" s="138"/>
      <c r="N5" s="139"/>
      <c r="O5" s="137" t="s">
        <v>20</v>
      </c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9"/>
      <c r="AC5" s="137" t="s">
        <v>21</v>
      </c>
      <c r="AD5" s="138"/>
      <c r="AE5" s="138"/>
      <c r="AF5" s="138"/>
      <c r="AG5" s="138"/>
      <c r="AH5" s="138"/>
      <c r="AI5" s="139"/>
      <c r="AJ5" s="137" t="s">
        <v>22</v>
      </c>
      <c r="AK5" s="138"/>
      <c r="AL5" s="138"/>
      <c r="AM5" s="138"/>
      <c r="AN5" s="138"/>
      <c r="AO5" s="138"/>
      <c r="AP5" s="139"/>
    </row>
    <row r="6" spans="1:45" s="12" customFormat="1" ht="63" thickTop="1" thickBot="1" x14ac:dyDescent="0.95">
      <c r="A6" s="148">
        <v>13</v>
      </c>
      <c r="B6" s="149"/>
      <c r="C6" s="149"/>
      <c r="D6" s="149"/>
      <c r="E6" s="149"/>
      <c r="F6" s="149"/>
      <c r="G6" s="150"/>
      <c r="H6" s="151" t="s">
        <v>63</v>
      </c>
      <c r="I6" s="152"/>
      <c r="J6" s="152"/>
      <c r="K6" s="152"/>
      <c r="L6" s="152"/>
      <c r="M6" s="152"/>
      <c r="N6" s="153"/>
      <c r="O6" s="154"/>
      <c r="P6" s="149"/>
      <c r="Q6" s="149"/>
      <c r="R6" s="149"/>
      <c r="S6" s="149"/>
      <c r="T6" s="149"/>
      <c r="U6" s="149"/>
      <c r="V6" s="149"/>
      <c r="W6" s="149"/>
      <c r="X6" s="4" t="s">
        <v>23</v>
      </c>
      <c r="Y6" s="149"/>
      <c r="Z6" s="149"/>
      <c r="AA6" s="149"/>
      <c r="AB6" s="150"/>
      <c r="AC6" s="155"/>
      <c r="AD6" s="156"/>
      <c r="AE6" s="156"/>
      <c r="AF6" s="156"/>
      <c r="AG6" s="156"/>
      <c r="AH6" s="156"/>
      <c r="AI6" s="157"/>
      <c r="AJ6" s="155"/>
      <c r="AK6" s="156"/>
      <c r="AL6" s="156"/>
      <c r="AM6" s="156"/>
      <c r="AN6" s="156"/>
      <c r="AO6" s="156"/>
      <c r="AP6" s="157"/>
      <c r="AS6" s="2"/>
    </row>
    <row r="7" spans="1:45" s="2" customFormat="1" ht="20.25" thickTop="1" thickBot="1" x14ac:dyDescent="0.35">
      <c r="R7" s="3"/>
      <c r="S7" s="3"/>
      <c r="T7" s="3"/>
      <c r="U7" s="3"/>
      <c r="V7" s="3"/>
      <c r="W7" s="3"/>
      <c r="X7" s="3"/>
    </row>
    <row r="8" spans="1:45" s="2" customFormat="1" ht="20.25" thickTop="1" thickBot="1" x14ac:dyDescent="0.35">
      <c r="A8" s="137" t="s">
        <v>24</v>
      </c>
      <c r="B8" s="138"/>
      <c r="C8" s="139"/>
      <c r="D8" s="137" t="s">
        <v>25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R8" s="140" t="s">
        <v>50</v>
      </c>
      <c r="S8" s="141"/>
      <c r="T8" s="141"/>
      <c r="U8" s="141"/>
      <c r="V8" s="141"/>
      <c r="W8" s="141"/>
      <c r="X8" s="142"/>
      <c r="Y8" s="137" t="s">
        <v>26</v>
      </c>
      <c r="Z8" s="138"/>
      <c r="AA8" s="139"/>
      <c r="AB8" s="137" t="s">
        <v>27</v>
      </c>
      <c r="AC8" s="138"/>
      <c r="AD8" s="139"/>
      <c r="AE8" s="137" t="s">
        <v>28</v>
      </c>
      <c r="AF8" s="138"/>
      <c r="AG8" s="139"/>
      <c r="AH8" s="137" t="s">
        <v>29</v>
      </c>
      <c r="AI8" s="138"/>
      <c r="AJ8" s="139"/>
      <c r="AK8" s="137" t="s">
        <v>30</v>
      </c>
      <c r="AL8" s="138"/>
      <c r="AM8" s="139"/>
      <c r="AN8" s="137" t="s">
        <v>31</v>
      </c>
      <c r="AO8" s="138"/>
      <c r="AP8" s="139"/>
    </row>
    <row r="9" spans="1:45" s="13" customFormat="1" ht="48" customHeight="1" thickTop="1" thickBot="1" x14ac:dyDescent="0.75">
      <c r="A9" s="158"/>
      <c r="B9" s="159"/>
      <c r="C9" s="160"/>
      <c r="D9" s="161" t="str">
        <f>'Mapa 8'!E14</f>
        <v/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3"/>
      <c r="R9" s="164" t="str">
        <f>'Mapa 8'!E15</f>
        <v/>
      </c>
      <c r="S9" s="165"/>
      <c r="T9" s="165"/>
      <c r="U9" s="165"/>
      <c r="V9" s="165"/>
      <c r="W9" s="165"/>
      <c r="X9" s="166"/>
      <c r="Y9" s="134"/>
      <c r="Z9" s="135"/>
      <c r="AA9" s="136"/>
      <c r="AB9" s="134"/>
      <c r="AC9" s="135"/>
      <c r="AD9" s="136"/>
      <c r="AE9" s="134"/>
      <c r="AF9" s="135"/>
      <c r="AG9" s="136"/>
      <c r="AH9" s="134"/>
      <c r="AI9" s="135"/>
      <c r="AJ9" s="136"/>
      <c r="AK9" s="134"/>
      <c r="AL9" s="135"/>
      <c r="AM9" s="136"/>
      <c r="AN9" s="134"/>
      <c r="AO9" s="135"/>
      <c r="AP9" s="136"/>
      <c r="AS9" s="14"/>
    </row>
    <row r="10" spans="1:45" s="13" customFormat="1" ht="48" customHeight="1" thickTop="1" thickBot="1" x14ac:dyDescent="0.75">
      <c r="A10" s="158"/>
      <c r="B10" s="159"/>
      <c r="C10" s="160"/>
      <c r="D10" s="161" t="str">
        <f>'Mapa 8'!E23</f>
        <v/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  <c r="R10" s="164" t="str">
        <f>'Mapa 8'!E24</f>
        <v/>
      </c>
      <c r="S10" s="165"/>
      <c r="T10" s="165"/>
      <c r="U10" s="165"/>
      <c r="V10" s="165"/>
      <c r="W10" s="165"/>
      <c r="X10" s="166"/>
      <c r="Y10" s="134"/>
      <c r="Z10" s="135"/>
      <c r="AA10" s="136"/>
      <c r="AB10" s="134"/>
      <c r="AC10" s="135"/>
      <c r="AD10" s="136"/>
      <c r="AE10" s="134"/>
      <c r="AF10" s="135"/>
      <c r="AG10" s="136"/>
      <c r="AH10" s="134"/>
      <c r="AI10" s="135"/>
      <c r="AJ10" s="136"/>
      <c r="AK10" s="134"/>
      <c r="AL10" s="135"/>
      <c r="AM10" s="136"/>
      <c r="AN10" s="134"/>
      <c r="AO10" s="135"/>
      <c r="AP10" s="136"/>
    </row>
    <row r="11" spans="1:45" s="2" customFormat="1" ht="24" customHeight="1" thickTop="1" x14ac:dyDescent="0.3">
      <c r="R11" s="3"/>
      <c r="S11" s="3"/>
      <c r="T11" s="3"/>
      <c r="U11" s="3"/>
      <c r="V11" s="3"/>
      <c r="W11" s="3"/>
      <c r="X11" s="3"/>
    </row>
    <row r="12" spans="1:45" s="2" customFormat="1" ht="19.5" thickBot="1" x14ac:dyDescent="0.35">
      <c r="A12" s="167" t="s">
        <v>32</v>
      </c>
      <c r="B12" s="167"/>
      <c r="C12" s="167"/>
      <c r="D12" s="167"/>
      <c r="E12" s="167"/>
      <c r="F12" s="26"/>
      <c r="G12" s="26"/>
      <c r="H12" s="5"/>
      <c r="I12" s="5"/>
      <c r="J12" s="5"/>
      <c r="K12" s="5"/>
      <c r="L12" s="5"/>
      <c r="M12" s="5"/>
      <c r="N12" s="5"/>
      <c r="O12" s="5"/>
      <c r="P12" s="5"/>
      <c r="Q12" s="167" t="s">
        <v>33</v>
      </c>
      <c r="R12" s="167"/>
      <c r="S12" s="167"/>
      <c r="T12" s="167"/>
      <c r="U12" s="167"/>
      <c r="V12" s="167"/>
      <c r="W12" s="167"/>
      <c r="X12" s="6"/>
      <c r="Y12" s="26"/>
      <c r="Z12" s="26"/>
      <c r="AA12" s="26"/>
      <c r="AB12" s="5"/>
      <c r="AC12" s="5"/>
      <c r="AD12" s="5"/>
      <c r="AE12" s="5"/>
      <c r="AF12" s="5"/>
      <c r="AG12" s="5"/>
      <c r="AH12" s="5"/>
      <c r="AI12" s="167" t="s">
        <v>34</v>
      </c>
      <c r="AJ12" s="167"/>
      <c r="AK12" s="167"/>
      <c r="AL12" s="168"/>
      <c r="AM12" s="168"/>
      <c r="AN12" s="7" t="s">
        <v>23</v>
      </c>
      <c r="AO12" s="168"/>
      <c r="AP12" s="168"/>
    </row>
    <row r="13" spans="1:45" s="8" customFormat="1" ht="13.5" thickTop="1" x14ac:dyDescent="0.2">
      <c r="R13" s="9"/>
      <c r="S13" s="9"/>
      <c r="T13" s="9"/>
      <c r="U13" s="9"/>
      <c r="V13" s="9"/>
      <c r="W13" s="9"/>
      <c r="X13" s="9"/>
    </row>
    <row r="14" spans="1:45" s="8" customFormat="1" ht="12.75" x14ac:dyDescent="0.2">
      <c r="R14" s="9"/>
      <c r="S14" s="9"/>
      <c r="T14" s="9"/>
      <c r="U14" s="9"/>
      <c r="V14" s="9"/>
      <c r="W14" s="9"/>
      <c r="X14" s="9"/>
    </row>
    <row r="15" spans="1:45" s="10" customFormat="1" ht="36" x14ac:dyDescent="0.55000000000000004">
      <c r="A15" s="93"/>
      <c r="B15" s="132" t="s">
        <v>67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3" t="str">
        <f>'Mapa 8'!E5</f>
        <v>NACIONAL</v>
      </c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</row>
    <row r="16" spans="1:45" s="11" customFormat="1" ht="26.25" x14ac:dyDescent="0.4">
      <c r="A16" s="143" t="s">
        <v>16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</row>
    <row r="17" spans="1:45" s="2" customFormat="1" ht="19.5" thickBot="1" x14ac:dyDescent="0.35">
      <c r="A17" s="144" t="str">
        <f>CONCATENATE(Listagem!B12," ",Listagem!B14)</f>
        <v>Infantil B Feminino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R17" s="3"/>
      <c r="S17" s="3"/>
      <c r="T17" s="3"/>
      <c r="U17" s="3"/>
      <c r="V17" s="3"/>
      <c r="W17" s="3"/>
      <c r="X17" s="3"/>
    </row>
    <row r="18" spans="1:45" s="11" customFormat="1" ht="27.75" thickTop="1" thickBot="1" x14ac:dyDescent="0.45">
      <c r="A18" s="145" t="s">
        <v>17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7"/>
    </row>
    <row r="19" spans="1:45" s="2" customFormat="1" ht="20.25" thickTop="1" thickBot="1" x14ac:dyDescent="0.35">
      <c r="A19" s="137" t="s">
        <v>18</v>
      </c>
      <c r="B19" s="138"/>
      <c r="C19" s="138"/>
      <c r="D19" s="138"/>
      <c r="E19" s="138"/>
      <c r="F19" s="138"/>
      <c r="G19" s="139"/>
      <c r="H19" s="137" t="s">
        <v>19</v>
      </c>
      <c r="I19" s="138"/>
      <c r="J19" s="138"/>
      <c r="K19" s="138"/>
      <c r="L19" s="138"/>
      <c r="M19" s="138"/>
      <c r="N19" s="139"/>
      <c r="O19" s="137" t="s">
        <v>20</v>
      </c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9"/>
      <c r="AC19" s="137" t="s">
        <v>21</v>
      </c>
      <c r="AD19" s="138"/>
      <c r="AE19" s="138"/>
      <c r="AF19" s="138"/>
      <c r="AG19" s="138"/>
      <c r="AH19" s="138"/>
      <c r="AI19" s="139"/>
      <c r="AJ19" s="137" t="s">
        <v>22</v>
      </c>
      <c r="AK19" s="138"/>
      <c r="AL19" s="138"/>
      <c r="AM19" s="138"/>
      <c r="AN19" s="138"/>
      <c r="AO19" s="138"/>
      <c r="AP19" s="139"/>
    </row>
    <row r="20" spans="1:45" s="12" customFormat="1" ht="63" thickTop="1" thickBot="1" x14ac:dyDescent="0.95">
      <c r="A20" s="148">
        <v>14</v>
      </c>
      <c r="B20" s="149"/>
      <c r="C20" s="149"/>
      <c r="D20" s="149"/>
      <c r="E20" s="149"/>
      <c r="F20" s="149"/>
      <c r="G20" s="150"/>
      <c r="H20" s="151" t="s">
        <v>36</v>
      </c>
      <c r="I20" s="152"/>
      <c r="J20" s="152"/>
      <c r="K20" s="152"/>
      <c r="L20" s="152"/>
      <c r="M20" s="152"/>
      <c r="N20" s="153"/>
      <c r="O20" s="154"/>
      <c r="P20" s="149"/>
      <c r="Q20" s="149"/>
      <c r="R20" s="149"/>
      <c r="S20" s="149"/>
      <c r="T20" s="149"/>
      <c r="U20" s="149"/>
      <c r="V20" s="149"/>
      <c r="W20" s="149"/>
      <c r="X20" s="4" t="s">
        <v>23</v>
      </c>
      <c r="Y20" s="149"/>
      <c r="Z20" s="149"/>
      <c r="AA20" s="149"/>
      <c r="AB20" s="150"/>
      <c r="AC20" s="155"/>
      <c r="AD20" s="156"/>
      <c r="AE20" s="156"/>
      <c r="AF20" s="156"/>
      <c r="AG20" s="156"/>
      <c r="AH20" s="156"/>
      <c r="AI20" s="157"/>
      <c r="AJ20" s="155"/>
      <c r="AK20" s="156"/>
      <c r="AL20" s="156"/>
      <c r="AM20" s="156"/>
      <c r="AN20" s="156"/>
      <c r="AO20" s="156"/>
      <c r="AP20" s="157"/>
      <c r="AS20" s="2"/>
    </row>
    <row r="21" spans="1:45" s="2" customFormat="1" ht="20.25" thickTop="1" thickBot="1" x14ac:dyDescent="0.35">
      <c r="R21" s="3"/>
      <c r="S21" s="3"/>
      <c r="T21" s="3"/>
      <c r="U21" s="3"/>
      <c r="V21" s="3"/>
      <c r="W21" s="3"/>
      <c r="X21" s="3"/>
    </row>
    <row r="22" spans="1:45" s="2" customFormat="1" ht="20.25" thickTop="1" thickBot="1" x14ac:dyDescent="0.35">
      <c r="A22" s="137" t="s">
        <v>24</v>
      </c>
      <c r="B22" s="138"/>
      <c r="C22" s="139"/>
      <c r="D22" s="137" t="s">
        <v>25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  <c r="R22" s="140" t="s">
        <v>50</v>
      </c>
      <c r="S22" s="141"/>
      <c r="T22" s="141"/>
      <c r="U22" s="141"/>
      <c r="V22" s="141"/>
      <c r="W22" s="141"/>
      <c r="X22" s="142"/>
      <c r="Y22" s="137" t="s">
        <v>26</v>
      </c>
      <c r="Z22" s="138"/>
      <c r="AA22" s="139"/>
      <c r="AB22" s="137" t="s">
        <v>27</v>
      </c>
      <c r="AC22" s="138"/>
      <c r="AD22" s="139"/>
      <c r="AE22" s="137" t="s">
        <v>28</v>
      </c>
      <c r="AF22" s="138"/>
      <c r="AG22" s="139"/>
      <c r="AH22" s="137" t="s">
        <v>29</v>
      </c>
      <c r="AI22" s="138"/>
      <c r="AJ22" s="139"/>
      <c r="AK22" s="137" t="s">
        <v>30</v>
      </c>
      <c r="AL22" s="138"/>
      <c r="AM22" s="139"/>
      <c r="AN22" s="137" t="s">
        <v>31</v>
      </c>
      <c r="AO22" s="138"/>
      <c r="AP22" s="139"/>
    </row>
    <row r="23" spans="1:45" s="13" customFormat="1" ht="48" customHeight="1" thickTop="1" thickBot="1" x14ac:dyDescent="0.75">
      <c r="A23" s="158"/>
      <c r="B23" s="159"/>
      <c r="C23" s="160"/>
      <c r="D23" s="161" t="str">
        <f>'Mapa 8'!A6</f>
        <v/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  <c r="R23" s="164" t="str">
        <f>'Mapa 8'!A7</f>
        <v/>
      </c>
      <c r="S23" s="165"/>
      <c r="T23" s="165"/>
      <c r="U23" s="165"/>
      <c r="V23" s="165"/>
      <c r="W23" s="165"/>
      <c r="X23" s="166"/>
      <c r="Y23" s="134"/>
      <c r="Z23" s="135"/>
      <c r="AA23" s="136"/>
      <c r="AB23" s="134"/>
      <c r="AC23" s="135"/>
      <c r="AD23" s="136"/>
      <c r="AE23" s="134"/>
      <c r="AF23" s="135"/>
      <c r="AG23" s="136"/>
      <c r="AH23" s="134"/>
      <c r="AI23" s="135"/>
      <c r="AJ23" s="136"/>
      <c r="AK23" s="134"/>
      <c r="AL23" s="135"/>
      <c r="AM23" s="136"/>
      <c r="AN23" s="134"/>
      <c r="AO23" s="135"/>
      <c r="AP23" s="136"/>
      <c r="AS23" s="14"/>
    </row>
    <row r="24" spans="1:45" s="13" customFormat="1" ht="48" customHeight="1" thickTop="1" thickBot="1" x14ac:dyDescent="0.75">
      <c r="A24" s="158"/>
      <c r="B24" s="159"/>
      <c r="C24" s="160"/>
      <c r="D24" s="161" t="str">
        <f>'Mapa 8'!A8</f>
        <v/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3"/>
      <c r="R24" s="164" t="str">
        <f>'Mapa 8'!A9</f>
        <v/>
      </c>
      <c r="S24" s="165"/>
      <c r="T24" s="165"/>
      <c r="U24" s="165"/>
      <c r="V24" s="165"/>
      <c r="W24" s="165"/>
      <c r="X24" s="166"/>
      <c r="Y24" s="134"/>
      <c r="Z24" s="135"/>
      <c r="AA24" s="136"/>
      <c r="AB24" s="134"/>
      <c r="AC24" s="135"/>
      <c r="AD24" s="136"/>
      <c r="AE24" s="134"/>
      <c r="AF24" s="135"/>
      <c r="AG24" s="136"/>
      <c r="AH24" s="134"/>
      <c r="AI24" s="135"/>
      <c r="AJ24" s="136"/>
      <c r="AK24" s="134"/>
      <c r="AL24" s="135"/>
      <c r="AM24" s="136"/>
      <c r="AN24" s="134"/>
      <c r="AO24" s="135"/>
      <c r="AP24" s="136"/>
    </row>
    <row r="25" spans="1:45" s="2" customFormat="1" ht="24" customHeight="1" thickTop="1" x14ac:dyDescent="0.3">
      <c r="R25" s="3"/>
      <c r="S25" s="3"/>
      <c r="T25" s="3"/>
      <c r="U25" s="3"/>
      <c r="V25" s="3"/>
      <c r="W25" s="3"/>
      <c r="X25" s="3"/>
    </row>
    <row r="26" spans="1:45" s="2" customFormat="1" ht="19.5" thickBot="1" x14ac:dyDescent="0.35">
      <c r="A26" s="167" t="s">
        <v>32</v>
      </c>
      <c r="B26" s="167"/>
      <c r="C26" s="167"/>
      <c r="D26" s="167"/>
      <c r="E26" s="167"/>
      <c r="F26" s="26"/>
      <c r="G26" s="26"/>
      <c r="H26" s="5"/>
      <c r="I26" s="5"/>
      <c r="J26" s="5"/>
      <c r="K26" s="5"/>
      <c r="L26" s="5"/>
      <c r="M26" s="5"/>
      <c r="N26" s="5"/>
      <c r="O26" s="5"/>
      <c r="P26" s="5"/>
      <c r="Q26" s="167" t="s">
        <v>33</v>
      </c>
      <c r="R26" s="167"/>
      <c r="S26" s="167"/>
      <c r="T26" s="167"/>
      <c r="U26" s="167"/>
      <c r="V26" s="167"/>
      <c r="W26" s="167"/>
      <c r="X26" s="6"/>
      <c r="Y26" s="26"/>
      <c r="Z26" s="26"/>
      <c r="AA26" s="26"/>
      <c r="AB26" s="5"/>
      <c r="AC26" s="5"/>
      <c r="AD26" s="5"/>
      <c r="AE26" s="5"/>
      <c r="AF26" s="5"/>
      <c r="AG26" s="5"/>
      <c r="AH26" s="5"/>
      <c r="AI26" s="167" t="s">
        <v>34</v>
      </c>
      <c r="AJ26" s="167"/>
      <c r="AK26" s="167"/>
      <c r="AL26" s="168"/>
      <c r="AM26" s="168"/>
      <c r="AN26" s="7" t="s">
        <v>23</v>
      </c>
      <c r="AO26" s="168"/>
      <c r="AP26" s="168"/>
    </row>
    <row r="27" spans="1:45" s="8" customFormat="1" ht="13.5" thickTop="1" x14ac:dyDescent="0.2">
      <c r="R27" s="9"/>
      <c r="S27" s="9"/>
      <c r="T27" s="9"/>
      <c r="U27" s="9"/>
      <c r="V27" s="9"/>
      <c r="W27" s="9"/>
      <c r="X27" s="9"/>
    </row>
    <row r="28" spans="1:45" s="8" customFormat="1" ht="12.75" x14ac:dyDescent="0.2">
      <c r="R28" s="9"/>
      <c r="S28" s="9"/>
      <c r="T28" s="9"/>
      <c r="U28" s="9"/>
      <c r="V28" s="9"/>
      <c r="W28" s="9"/>
      <c r="X28" s="9"/>
    </row>
  </sheetData>
  <sheetProtection algorithmName="SHA-512" hashValue="jqXz2D2XyYy2xvgKu0wMjSd63tM/ncAtgvtFtFsaOuthw9Z/1TdYXoxrtybQHwhuEI3dJf2gojDBSwtnmq2mJQ==" saltValue="F76WbR3Siucs8zvDVaYKew==" spinCount="100000" sheet="1" objects="1" scenarios="1"/>
  <mergeCells count="96">
    <mergeCell ref="B1:R1"/>
    <mergeCell ref="AJ6:AP6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  <mergeCell ref="S1:AP1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12:E12"/>
    <mergeCell ref="Q12:W12"/>
    <mergeCell ref="AI12:AK12"/>
    <mergeCell ref="AL12:AM12"/>
    <mergeCell ref="AO12:AP12"/>
    <mergeCell ref="AJ20:AP20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20:G20"/>
    <mergeCell ref="H20:N20"/>
    <mergeCell ref="O20:W20"/>
    <mergeCell ref="Y20:AB20"/>
    <mergeCell ref="AC20:AI20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23:C23"/>
    <mergeCell ref="D23:Q23"/>
    <mergeCell ref="R23:X23"/>
    <mergeCell ref="Y23:AA23"/>
    <mergeCell ref="AB23:AD23"/>
    <mergeCell ref="AK24:AM24"/>
    <mergeCell ref="AN24:AP24"/>
    <mergeCell ref="AH22:AJ22"/>
    <mergeCell ref="AK22:AM22"/>
    <mergeCell ref="AN22:AP22"/>
    <mergeCell ref="B15:R15"/>
    <mergeCell ref="S15:AP15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E9DE-2FA8-4B8D-B119-4159D3453AF3}">
  <dimension ref="A1:AS14"/>
  <sheetViews>
    <sheetView zoomScale="70" zoomScaleNormal="70" workbookViewId="0">
      <selection activeCell="A4" sqref="A4:AP4"/>
    </sheetView>
  </sheetViews>
  <sheetFormatPr defaultRowHeight="15" x14ac:dyDescent="0.25"/>
  <cols>
    <col min="1" max="17" width="2.28515625" style="8" customWidth="1"/>
    <col min="18" max="24" width="2.28515625" style="9" customWidth="1"/>
    <col min="25" max="42" width="2.28515625" style="8" customWidth="1"/>
  </cols>
  <sheetData>
    <row r="1" spans="1:45" s="10" customFormat="1" ht="36" x14ac:dyDescent="0.55000000000000004">
      <c r="A1" s="93"/>
      <c r="B1" s="132" t="s">
        <v>67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 t="str">
        <f>'Mapa 8'!E5</f>
        <v>NACIONAL</v>
      </c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spans="1:45" s="11" customFormat="1" ht="26.25" x14ac:dyDescent="0.4">
      <c r="A2" s="143" t="s">
        <v>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</row>
    <row r="3" spans="1:45" s="2" customFormat="1" ht="19.5" thickBot="1" x14ac:dyDescent="0.35">
      <c r="A3" s="144" t="str">
        <f>CONCATENATE(Listagem!B12," ",Listagem!B14)</f>
        <v>Infantil B Feminino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R3" s="3"/>
      <c r="S3" s="3"/>
      <c r="T3" s="3"/>
      <c r="U3" s="3"/>
      <c r="V3" s="3"/>
      <c r="W3" s="3"/>
      <c r="X3" s="3"/>
    </row>
    <row r="4" spans="1:45" s="11" customFormat="1" ht="27.75" thickTop="1" thickBot="1" x14ac:dyDescent="0.45">
      <c r="A4" s="145" t="s">
        <v>17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7"/>
    </row>
    <row r="5" spans="1:45" s="2" customFormat="1" ht="20.25" thickTop="1" thickBot="1" x14ac:dyDescent="0.35">
      <c r="A5" s="137" t="s">
        <v>18</v>
      </c>
      <c r="B5" s="138"/>
      <c r="C5" s="138"/>
      <c r="D5" s="138"/>
      <c r="E5" s="138"/>
      <c r="F5" s="138"/>
      <c r="G5" s="139"/>
      <c r="H5" s="137" t="s">
        <v>19</v>
      </c>
      <c r="I5" s="138"/>
      <c r="J5" s="138"/>
      <c r="K5" s="138"/>
      <c r="L5" s="138"/>
      <c r="M5" s="138"/>
      <c r="N5" s="139"/>
      <c r="O5" s="137" t="s">
        <v>20</v>
      </c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9"/>
      <c r="AC5" s="137" t="s">
        <v>21</v>
      </c>
      <c r="AD5" s="138"/>
      <c r="AE5" s="138"/>
      <c r="AF5" s="138"/>
      <c r="AG5" s="138"/>
      <c r="AH5" s="138"/>
      <c r="AI5" s="139"/>
      <c r="AJ5" s="137" t="s">
        <v>22</v>
      </c>
      <c r="AK5" s="138"/>
      <c r="AL5" s="138"/>
      <c r="AM5" s="138"/>
      <c r="AN5" s="138"/>
      <c r="AO5" s="138"/>
      <c r="AP5" s="139"/>
    </row>
    <row r="6" spans="1:45" s="12" customFormat="1" ht="63" thickTop="1" thickBot="1" x14ac:dyDescent="0.95">
      <c r="A6" s="148">
        <v>15</v>
      </c>
      <c r="B6" s="149"/>
      <c r="C6" s="149"/>
      <c r="D6" s="149"/>
      <c r="E6" s="149"/>
      <c r="F6" s="149"/>
      <c r="G6" s="150"/>
      <c r="H6" s="151" t="s">
        <v>63</v>
      </c>
      <c r="I6" s="152"/>
      <c r="J6" s="152"/>
      <c r="K6" s="152"/>
      <c r="L6" s="152"/>
      <c r="M6" s="152"/>
      <c r="N6" s="153"/>
      <c r="O6" s="154"/>
      <c r="P6" s="149"/>
      <c r="Q6" s="149"/>
      <c r="R6" s="149"/>
      <c r="S6" s="149"/>
      <c r="T6" s="149"/>
      <c r="U6" s="149"/>
      <c r="V6" s="149"/>
      <c r="W6" s="149"/>
      <c r="X6" s="4" t="s">
        <v>23</v>
      </c>
      <c r="Y6" s="149"/>
      <c r="Z6" s="149"/>
      <c r="AA6" s="149"/>
      <c r="AB6" s="150"/>
      <c r="AC6" s="155"/>
      <c r="AD6" s="156"/>
      <c r="AE6" s="156"/>
      <c r="AF6" s="156"/>
      <c r="AG6" s="156"/>
      <c r="AH6" s="156"/>
      <c r="AI6" s="157"/>
      <c r="AJ6" s="155"/>
      <c r="AK6" s="156"/>
      <c r="AL6" s="156"/>
      <c r="AM6" s="156"/>
      <c r="AN6" s="156"/>
      <c r="AO6" s="156"/>
      <c r="AP6" s="157"/>
      <c r="AS6" s="2"/>
    </row>
    <row r="7" spans="1:45" s="2" customFormat="1" ht="20.25" thickTop="1" thickBot="1" x14ac:dyDescent="0.35">
      <c r="R7" s="3"/>
      <c r="S7" s="3"/>
      <c r="T7" s="3"/>
      <c r="U7" s="3"/>
      <c r="V7" s="3"/>
      <c r="W7" s="3"/>
      <c r="X7" s="3"/>
    </row>
    <row r="8" spans="1:45" s="2" customFormat="1" ht="20.25" thickTop="1" thickBot="1" x14ac:dyDescent="0.35">
      <c r="A8" s="137" t="s">
        <v>24</v>
      </c>
      <c r="B8" s="138"/>
      <c r="C8" s="139"/>
      <c r="D8" s="137" t="s">
        <v>25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R8" s="140" t="s">
        <v>50</v>
      </c>
      <c r="S8" s="141"/>
      <c r="T8" s="141"/>
      <c r="U8" s="141"/>
      <c r="V8" s="141"/>
      <c r="W8" s="141"/>
      <c r="X8" s="142"/>
      <c r="Y8" s="137" t="s">
        <v>26</v>
      </c>
      <c r="Z8" s="138"/>
      <c r="AA8" s="139"/>
      <c r="AB8" s="137" t="s">
        <v>27</v>
      </c>
      <c r="AC8" s="138"/>
      <c r="AD8" s="139"/>
      <c r="AE8" s="137" t="s">
        <v>28</v>
      </c>
      <c r="AF8" s="138"/>
      <c r="AG8" s="139"/>
      <c r="AH8" s="137" t="s">
        <v>29</v>
      </c>
      <c r="AI8" s="138"/>
      <c r="AJ8" s="139"/>
      <c r="AK8" s="137" t="s">
        <v>30</v>
      </c>
      <c r="AL8" s="138"/>
      <c r="AM8" s="139"/>
      <c r="AN8" s="137" t="s">
        <v>31</v>
      </c>
      <c r="AO8" s="138"/>
      <c r="AP8" s="139"/>
    </row>
    <row r="9" spans="1:45" s="13" customFormat="1" ht="48" customHeight="1" thickTop="1" thickBot="1" x14ac:dyDescent="0.75">
      <c r="A9" s="158"/>
      <c r="B9" s="159"/>
      <c r="C9" s="160"/>
      <c r="D9" s="161" t="str">
        <f>'Mapa 8'!C18</f>
        <v/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3"/>
      <c r="R9" s="164" t="str">
        <f>'Mapa 8'!C19</f>
        <v/>
      </c>
      <c r="S9" s="165"/>
      <c r="T9" s="165"/>
      <c r="U9" s="165"/>
      <c r="V9" s="165"/>
      <c r="W9" s="165"/>
      <c r="X9" s="166"/>
      <c r="Y9" s="134"/>
      <c r="Z9" s="135"/>
      <c r="AA9" s="136"/>
      <c r="AB9" s="134"/>
      <c r="AC9" s="135"/>
      <c r="AD9" s="136"/>
      <c r="AE9" s="134"/>
      <c r="AF9" s="135"/>
      <c r="AG9" s="136"/>
      <c r="AH9" s="134"/>
      <c r="AI9" s="135"/>
      <c r="AJ9" s="136"/>
      <c r="AK9" s="134"/>
      <c r="AL9" s="135"/>
      <c r="AM9" s="136"/>
      <c r="AN9" s="134"/>
      <c r="AO9" s="135"/>
      <c r="AP9" s="136"/>
      <c r="AS9" s="14"/>
    </row>
    <row r="10" spans="1:45" s="13" customFormat="1" ht="48" customHeight="1" thickTop="1" thickBot="1" x14ac:dyDescent="0.75">
      <c r="A10" s="158"/>
      <c r="B10" s="159"/>
      <c r="C10" s="160"/>
      <c r="D10" s="161" t="str">
        <f>'Mapa 8'!C25</f>
        <v/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  <c r="R10" s="164" t="str">
        <f>'Mapa 8'!C26</f>
        <v/>
      </c>
      <c r="S10" s="165"/>
      <c r="T10" s="165"/>
      <c r="U10" s="165"/>
      <c r="V10" s="165"/>
      <c r="W10" s="165"/>
      <c r="X10" s="166"/>
      <c r="Y10" s="134"/>
      <c r="Z10" s="135"/>
      <c r="AA10" s="136"/>
      <c r="AB10" s="134"/>
      <c r="AC10" s="135"/>
      <c r="AD10" s="136"/>
      <c r="AE10" s="134"/>
      <c r="AF10" s="135"/>
      <c r="AG10" s="136"/>
      <c r="AH10" s="134"/>
      <c r="AI10" s="135"/>
      <c r="AJ10" s="136"/>
      <c r="AK10" s="134"/>
      <c r="AL10" s="135"/>
      <c r="AM10" s="136"/>
      <c r="AN10" s="134"/>
      <c r="AO10" s="135"/>
      <c r="AP10" s="136"/>
    </row>
    <row r="11" spans="1:45" s="2" customFormat="1" ht="24" customHeight="1" thickTop="1" x14ac:dyDescent="0.3">
      <c r="R11" s="3"/>
      <c r="S11" s="3"/>
      <c r="T11" s="3"/>
      <c r="U11" s="3"/>
      <c r="V11" s="3"/>
      <c r="W11" s="3"/>
      <c r="X11" s="3"/>
    </row>
    <row r="12" spans="1:45" s="2" customFormat="1" ht="19.5" thickBot="1" x14ac:dyDescent="0.35">
      <c r="A12" s="167" t="s">
        <v>32</v>
      </c>
      <c r="B12" s="167"/>
      <c r="C12" s="167"/>
      <c r="D12" s="167"/>
      <c r="E12" s="167"/>
      <c r="F12" s="26"/>
      <c r="G12" s="26"/>
      <c r="H12" s="5"/>
      <c r="I12" s="5"/>
      <c r="J12" s="5"/>
      <c r="K12" s="5"/>
      <c r="L12" s="5"/>
      <c r="M12" s="5"/>
      <c r="N12" s="5"/>
      <c r="O12" s="5"/>
      <c r="P12" s="5"/>
      <c r="Q12" s="167" t="s">
        <v>33</v>
      </c>
      <c r="R12" s="167"/>
      <c r="S12" s="167"/>
      <c r="T12" s="167"/>
      <c r="U12" s="167"/>
      <c r="V12" s="167"/>
      <c r="W12" s="167"/>
      <c r="X12" s="6"/>
      <c r="Y12" s="26"/>
      <c r="Z12" s="26"/>
      <c r="AA12" s="26"/>
      <c r="AB12" s="5"/>
      <c r="AC12" s="5"/>
      <c r="AD12" s="5"/>
      <c r="AE12" s="5"/>
      <c r="AF12" s="5"/>
      <c r="AG12" s="5"/>
      <c r="AH12" s="5"/>
      <c r="AI12" s="167" t="s">
        <v>34</v>
      </c>
      <c r="AJ12" s="167"/>
      <c r="AK12" s="167"/>
      <c r="AL12" s="168"/>
      <c r="AM12" s="168"/>
      <c r="AN12" s="7" t="s">
        <v>23</v>
      </c>
      <c r="AO12" s="168"/>
      <c r="AP12" s="168"/>
    </row>
    <row r="13" spans="1:45" s="8" customFormat="1" ht="13.5" thickTop="1" x14ac:dyDescent="0.2">
      <c r="R13" s="9"/>
      <c r="S13" s="9"/>
      <c r="T13" s="9"/>
      <c r="U13" s="9"/>
      <c r="V13" s="9"/>
      <c r="W13" s="9"/>
      <c r="X13" s="9"/>
    </row>
    <row r="14" spans="1:45" s="8" customFormat="1" ht="12.75" x14ac:dyDescent="0.2">
      <c r="R14" s="9"/>
      <c r="S14" s="9"/>
      <c r="T14" s="9"/>
      <c r="U14" s="9"/>
      <c r="V14" s="9"/>
      <c r="W14" s="9"/>
      <c r="X14" s="9"/>
    </row>
  </sheetData>
  <sheetProtection algorithmName="SHA-512" hashValue="+kwcGp7UsyUmxM6mMVL25iOHbaO5vF1g7unPb8nZoKlJ8H9Z4KnluW9elnr5xp2nFYspvbbpGxQ3AGgi1lhCmg==" saltValue="cBZHCkJRGskBAdIqK4ywuw==" spinCount="100000" sheet="1" objects="1" scenarios="1"/>
  <mergeCells count="48">
    <mergeCell ref="B1:R1"/>
    <mergeCell ref="AE8:AG8"/>
    <mergeCell ref="AJ6:AP6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  <mergeCell ref="AN10:AP10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S1:AP1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2ACEA-C66C-479A-9DAB-20F30E9C9113}">
  <dimension ref="A1:AS14"/>
  <sheetViews>
    <sheetView topLeftCell="A4" zoomScale="70" zoomScaleNormal="70" workbookViewId="0">
      <selection activeCell="A4" sqref="A4:AP4"/>
    </sheetView>
  </sheetViews>
  <sheetFormatPr defaultRowHeight="15" x14ac:dyDescent="0.25"/>
  <cols>
    <col min="1" max="17" width="2.28515625" style="8" customWidth="1"/>
    <col min="18" max="24" width="2.28515625" style="9" customWidth="1"/>
    <col min="25" max="42" width="2.28515625" style="8" customWidth="1"/>
  </cols>
  <sheetData>
    <row r="1" spans="1:45" s="10" customFormat="1" ht="36" x14ac:dyDescent="0.55000000000000004">
      <c r="A1" s="93"/>
      <c r="B1" s="132" t="s">
        <v>67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 t="str">
        <f>'Mapa 8'!E5</f>
        <v>NACIONAL</v>
      </c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spans="1:45" s="11" customFormat="1" ht="26.25" x14ac:dyDescent="0.4">
      <c r="A2" s="143" t="s">
        <v>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</row>
    <row r="3" spans="1:45" s="2" customFormat="1" ht="19.5" thickBot="1" x14ac:dyDescent="0.35">
      <c r="A3" s="144" t="str">
        <f>CONCATENATE(Listagem!B12," ",Listagem!B14)</f>
        <v>Infantil B Feminino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R3" s="3"/>
      <c r="S3" s="3"/>
      <c r="T3" s="3"/>
      <c r="U3" s="3"/>
      <c r="V3" s="3"/>
      <c r="W3" s="3"/>
      <c r="X3" s="3"/>
    </row>
    <row r="4" spans="1:45" s="11" customFormat="1" ht="27.75" thickTop="1" thickBot="1" x14ac:dyDescent="0.45">
      <c r="A4" s="145" t="s">
        <v>17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7"/>
    </row>
    <row r="5" spans="1:45" s="2" customFormat="1" ht="20.25" thickTop="1" thickBot="1" x14ac:dyDescent="0.35">
      <c r="A5" s="137" t="s">
        <v>18</v>
      </c>
      <c r="B5" s="138"/>
      <c r="C5" s="138"/>
      <c r="D5" s="138"/>
      <c r="E5" s="138"/>
      <c r="F5" s="138"/>
      <c r="G5" s="139"/>
      <c r="H5" s="137" t="s">
        <v>19</v>
      </c>
      <c r="I5" s="138"/>
      <c r="J5" s="138"/>
      <c r="K5" s="138"/>
      <c r="L5" s="138"/>
      <c r="M5" s="138"/>
      <c r="N5" s="139"/>
      <c r="O5" s="137" t="s">
        <v>20</v>
      </c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9"/>
      <c r="AC5" s="137" t="s">
        <v>21</v>
      </c>
      <c r="AD5" s="138"/>
      <c r="AE5" s="138"/>
      <c r="AF5" s="138"/>
      <c r="AG5" s="138"/>
      <c r="AH5" s="138"/>
      <c r="AI5" s="139"/>
      <c r="AJ5" s="137" t="s">
        <v>22</v>
      </c>
      <c r="AK5" s="138"/>
      <c r="AL5" s="138"/>
      <c r="AM5" s="138"/>
      <c r="AN5" s="138"/>
      <c r="AO5" s="138"/>
      <c r="AP5" s="139"/>
    </row>
    <row r="6" spans="1:45" s="12" customFormat="1" ht="63" thickTop="1" thickBot="1" x14ac:dyDescent="0.95">
      <c r="A6" s="148">
        <v>16</v>
      </c>
      <c r="B6" s="149"/>
      <c r="C6" s="149"/>
      <c r="D6" s="149"/>
      <c r="E6" s="149"/>
      <c r="F6" s="149"/>
      <c r="G6" s="150"/>
      <c r="H6" s="151" t="s">
        <v>35</v>
      </c>
      <c r="I6" s="152"/>
      <c r="J6" s="152"/>
      <c r="K6" s="152"/>
      <c r="L6" s="152"/>
      <c r="M6" s="152"/>
      <c r="N6" s="153"/>
      <c r="O6" s="154"/>
      <c r="P6" s="149"/>
      <c r="Q6" s="149"/>
      <c r="R6" s="149"/>
      <c r="S6" s="149"/>
      <c r="T6" s="149"/>
      <c r="U6" s="149"/>
      <c r="V6" s="149"/>
      <c r="W6" s="149"/>
      <c r="X6" s="4" t="s">
        <v>23</v>
      </c>
      <c r="Y6" s="149"/>
      <c r="Z6" s="149"/>
      <c r="AA6" s="149"/>
      <c r="AB6" s="150"/>
      <c r="AC6" s="155"/>
      <c r="AD6" s="156"/>
      <c r="AE6" s="156"/>
      <c r="AF6" s="156"/>
      <c r="AG6" s="156"/>
      <c r="AH6" s="156"/>
      <c r="AI6" s="157"/>
      <c r="AJ6" s="155"/>
      <c r="AK6" s="156"/>
      <c r="AL6" s="156"/>
      <c r="AM6" s="156"/>
      <c r="AN6" s="156"/>
      <c r="AO6" s="156"/>
      <c r="AP6" s="157"/>
      <c r="AS6" s="2"/>
    </row>
    <row r="7" spans="1:45" s="2" customFormat="1" ht="20.25" thickTop="1" thickBot="1" x14ac:dyDescent="0.35">
      <c r="R7" s="3"/>
      <c r="S7" s="3"/>
      <c r="T7" s="3"/>
      <c r="U7" s="3"/>
      <c r="V7" s="3"/>
      <c r="W7" s="3"/>
      <c r="X7" s="3"/>
    </row>
    <row r="8" spans="1:45" s="2" customFormat="1" ht="20.25" thickTop="1" thickBot="1" x14ac:dyDescent="0.35">
      <c r="A8" s="137" t="s">
        <v>24</v>
      </c>
      <c r="B8" s="138"/>
      <c r="C8" s="139"/>
      <c r="D8" s="137" t="s">
        <v>25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R8" s="140" t="s">
        <v>50</v>
      </c>
      <c r="S8" s="141"/>
      <c r="T8" s="141"/>
      <c r="U8" s="141"/>
      <c r="V8" s="141"/>
      <c r="W8" s="141"/>
      <c r="X8" s="142"/>
      <c r="Y8" s="137" t="s">
        <v>26</v>
      </c>
      <c r="Z8" s="138"/>
      <c r="AA8" s="139"/>
      <c r="AB8" s="137" t="s">
        <v>27</v>
      </c>
      <c r="AC8" s="138"/>
      <c r="AD8" s="139"/>
      <c r="AE8" s="137" t="s">
        <v>28</v>
      </c>
      <c r="AF8" s="138"/>
      <c r="AG8" s="139"/>
      <c r="AH8" s="137" t="s">
        <v>29</v>
      </c>
      <c r="AI8" s="138"/>
      <c r="AJ8" s="139"/>
      <c r="AK8" s="137" t="s">
        <v>30</v>
      </c>
      <c r="AL8" s="138"/>
      <c r="AM8" s="139"/>
      <c r="AN8" s="137" t="s">
        <v>31</v>
      </c>
      <c r="AO8" s="138"/>
      <c r="AP8" s="139"/>
    </row>
    <row r="9" spans="1:45" s="13" customFormat="1" ht="48" customHeight="1" thickTop="1" thickBot="1" x14ac:dyDescent="0.75">
      <c r="A9" s="158"/>
      <c r="B9" s="159"/>
      <c r="C9" s="160"/>
      <c r="D9" s="161" t="str">
        <f>'Mapa 8'!A21</f>
        <v/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3"/>
      <c r="R9" s="164" t="str">
        <f>'Mapa 8'!A22</f>
        <v/>
      </c>
      <c r="S9" s="165"/>
      <c r="T9" s="165"/>
      <c r="U9" s="165"/>
      <c r="V9" s="165"/>
      <c r="W9" s="165"/>
      <c r="X9" s="166"/>
      <c r="Y9" s="134"/>
      <c r="Z9" s="135"/>
      <c r="AA9" s="136"/>
      <c r="AB9" s="134"/>
      <c r="AC9" s="135"/>
      <c r="AD9" s="136"/>
      <c r="AE9" s="134"/>
      <c r="AF9" s="135"/>
      <c r="AG9" s="136"/>
      <c r="AH9" s="134"/>
      <c r="AI9" s="135"/>
      <c r="AJ9" s="136"/>
      <c r="AK9" s="134"/>
      <c r="AL9" s="135"/>
      <c r="AM9" s="136"/>
      <c r="AN9" s="134"/>
      <c r="AO9" s="135"/>
      <c r="AP9" s="136"/>
      <c r="AS9" s="14"/>
    </row>
    <row r="10" spans="1:45" s="13" customFormat="1" ht="48" customHeight="1" thickTop="1" thickBot="1" x14ac:dyDescent="0.75">
      <c r="A10" s="158"/>
      <c r="B10" s="159"/>
      <c r="C10" s="160"/>
      <c r="D10" s="161" t="str">
        <f>'Mapa 8'!S16</f>
        <v/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  <c r="R10" s="164" t="str">
        <f>'Mapa 8'!S17</f>
        <v/>
      </c>
      <c r="S10" s="165"/>
      <c r="T10" s="165"/>
      <c r="U10" s="165"/>
      <c r="V10" s="165"/>
      <c r="W10" s="165"/>
      <c r="X10" s="166"/>
      <c r="Y10" s="134"/>
      <c r="Z10" s="135"/>
      <c r="AA10" s="136"/>
      <c r="AB10" s="134"/>
      <c r="AC10" s="135"/>
      <c r="AD10" s="136"/>
      <c r="AE10" s="134"/>
      <c r="AF10" s="135"/>
      <c r="AG10" s="136"/>
      <c r="AH10" s="134"/>
      <c r="AI10" s="135"/>
      <c r="AJ10" s="136"/>
      <c r="AK10" s="134"/>
      <c r="AL10" s="135"/>
      <c r="AM10" s="136"/>
      <c r="AN10" s="134"/>
      <c r="AO10" s="135"/>
      <c r="AP10" s="136"/>
    </row>
    <row r="11" spans="1:45" s="2" customFormat="1" ht="24" customHeight="1" thickTop="1" x14ac:dyDescent="0.3">
      <c r="R11" s="3"/>
      <c r="S11" s="3"/>
      <c r="T11" s="3"/>
      <c r="U11" s="3"/>
      <c r="V11" s="3"/>
      <c r="W11" s="3"/>
      <c r="X11" s="3"/>
    </row>
    <row r="12" spans="1:45" s="2" customFormat="1" ht="19.5" thickBot="1" x14ac:dyDescent="0.35">
      <c r="A12" s="167" t="s">
        <v>32</v>
      </c>
      <c r="B12" s="167"/>
      <c r="C12" s="167"/>
      <c r="D12" s="167"/>
      <c r="E12" s="167"/>
      <c r="F12" s="26"/>
      <c r="G12" s="26"/>
      <c r="H12" s="5"/>
      <c r="I12" s="5"/>
      <c r="J12" s="5"/>
      <c r="K12" s="5"/>
      <c r="L12" s="5"/>
      <c r="M12" s="5"/>
      <c r="N12" s="5"/>
      <c r="O12" s="5"/>
      <c r="P12" s="5"/>
      <c r="Q12" s="167" t="s">
        <v>33</v>
      </c>
      <c r="R12" s="167"/>
      <c r="S12" s="167"/>
      <c r="T12" s="167"/>
      <c r="U12" s="167"/>
      <c r="V12" s="167"/>
      <c r="W12" s="167"/>
      <c r="X12" s="6"/>
      <c r="Y12" s="26"/>
      <c r="Z12" s="26"/>
      <c r="AA12" s="26"/>
      <c r="AB12" s="5"/>
      <c r="AC12" s="5"/>
      <c r="AD12" s="5"/>
      <c r="AE12" s="5"/>
      <c r="AF12" s="5"/>
      <c r="AG12" s="5"/>
      <c r="AH12" s="5"/>
      <c r="AI12" s="167" t="s">
        <v>34</v>
      </c>
      <c r="AJ12" s="167"/>
      <c r="AK12" s="167"/>
      <c r="AL12" s="168"/>
      <c r="AM12" s="168"/>
      <c r="AN12" s="7" t="s">
        <v>23</v>
      </c>
      <c r="AO12" s="168"/>
      <c r="AP12" s="168"/>
    </row>
    <row r="13" spans="1:45" s="8" customFormat="1" ht="13.5" thickTop="1" x14ac:dyDescent="0.2">
      <c r="R13" s="9"/>
      <c r="S13" s="9"/>
      <c r="T13" s="9"/>
      <c r="U13" s="9"/>
      <c r="V13" s="9"/>
      <c r="W13" s="9"/>
      <c r="X13" s="9"/>
    </row>
    <row r="14" spans="1:45" s="8" customFormat="1" ht="12.75" x14ac:dyDescent="0.2">
      <c r="R14" s="9"/>
      <c r="S14" s="9"/>
      <c r="T14" s="9"/>
      <c r="U14" s="9"/>
      <c r="V14" s="9"/>
      <c r="W14" s="9"/>
      <c r="X14" s="9"/>
    </row>
  </sheetData>
  <sheetProtection algorithmName="SHA-512" hashValue="ELCW8BIzOeOZBDISzu8Oi+n7vbk/1UiWCqmAf/UR9tcE7KGncEoTgbi0ctWhjW7aho84ArAryavtx2eFF2AzTQ==" saltValue="H4AuXqsYGoDzAji2Z/7p3w==" spinCount="100000" sheet="1" objects="1" scenarios="1"/>
  <mergeCells count="48">
    <mergeCell ref="B1:R1"/>
    <mergeCell ref="AE8:AG8"/>
    <mergeCell ref="AJ6:AP6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  <mergeCell ref="AN10:AP10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S1:AP1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AB328-65A1-4B15-9E2E-2881EFD7D0EA}">
  <dimension ref="A1:AS14"/>
  <sheetViews>
    <sheetView zoomScale="70" zoomScaleNormal="70" workbookViewId="0">
      <selection activeCell="A4" sqref="A4:AP4"/>
    </sheetView>
  </sheetViews>
  <sheetFormatPr defaultRowHeight="15" x14ac:dyDescent="0.25"/>
  <cols>
    <col min="1" max="17" width="2.28515625" style="8" customWidth="1"/>
    <col min="18" max="24" width="2.28515625" style="9" customWidth="1"/>
    <col min="25" max="42" width="2.28515625" style="8" customWidth="1"/>
  </cols>
  <sheetData>
    <row r="1" spans="1:45" s="10" customFormat="1" ht="36" x14ac:dyDescent="0.55000000000000004">
      <c r="A1" s="93"/>
      <c r="B1" s="132" t="s">
        <v>67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 t="str">
        <f>'Mapa 8'!E5</f>
        <v>NACIONAL</v>
      </c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spans="1:45" s="11" customFormat="1" ht="26.25" x14ac:dyDescent="0.4">
      <c r="A2" s="143" t="s">
        <v>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</row>
    <row r="3" spans="1:45" s="2" customFormat="1" ht="19.5" thickBot="1" x14ac:dyDescent="0.35">
      <c r="A3" s="144" t="str">
        <f>CONCATENATE(Listagem!B12," ",Listagem!B14)</f>
        <v>Infantil B Feminino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R3" s="3"/>
      <c r="S3" s="3"/>
      <c r="T3" s="3"/>
      <c r="U3" s="3"/>
      <c r="V3" s="3"/>
      <c r="W3" s="3"/>
      <c r="X3" s="3"/>
    </row>
    <row r="4" spans="1:45" s="11" customFormat="1" ht="27.75" thickTop="1" thickBot="1" x14ac:dyDescent="0.45">
      <c r="A4" s="145" t="s">
        <v>17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7"/>
    </row>
    <row r="5" spans="1:45" s="2" customFormat="1" ht="20.25" thickTop="1" thickBot="1" x14ac:dyDescent="0.35">
      <c r="A5" s="137" t="s">
        <v>18</v>
      </c>
      <c r="B5" s="138"/>
      <c r="C5" s="138"/>
      <c r="D5" s="138"/>
      <c r="E5" s="138"/>
      <c r="F5" s="138"/>
      <c r="G5" s="139"/>
      <c r="H5" s="137" t="s">
        <v>19</v>
      </c>
      <c r="I5" s="138"/>
      <c r="J5" s="138"/>
      <c r="K5" s="138"/>
      <c r="L5" s="138"/>
      <c r="M5" s="138"/>
      <c r="N5" s="139"/>
      <c r="O5" s="137" t="s">
        <v>20</v>
      </c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9"/>
      <c r="AC5" s="137" t="s">
        <v>21</v>
      </c>
      <c r="AD5" s="138"/>
      <c r="AE5" s="138"/>
      <c r="AF5" s="138"/>
      <c r="AG5" s="138"/>
      <c r="AH5" s="138"/>
      <c r="AI5" s="139"/>
      <c r="AJ5" s="137" t="s">
        <v>22</v>
      </c>
      <c r="AK5" s="138"/>
      <c r="AL5" s="138"/>
      <c r="AM5" s="138"/>
      <c r="AN5" s="138"/>
      <c r="AO5" s="138"/>
      <c r="AP5" s="139"/>
    </row>
    <row r="6" spans="1:45" s="12" customFormat="1" ht="63" thickTop="1" thickBot="1" x14ac:dyDescent="0.95">
      <c r="A6" s="148">
        <v>17</v>
      </c>
      <c r="B6" s="149"/>
      <c r="C6" s="149"/>
      <c r="D6" s="149"/>
      <c r="E6" s="149"/>
      <c r="F6" s="149"/>
      <c r="G6" s="150"/>
      <c r="H6" s="169" t="s">
        <v>51</v>
      </c>
      <c r="I6" s="170"/>
      <c r="J6" s="170"/>
      <c r="K6" s="170"/>
      <c r="L6" s="170"/>
      <c r="M6" s="170"/>
      <c r="N6" s="171"/>
      <c r="O6" s="154"/>
      <c r="P6" s="149"/>
      <c r="Q6" s="149"/>
      <c r="R6" s="149"/>
      <c r="S6" s="149"/>
      <c r="T6" s="149"/>
      <c r="U6" s="149"/>
      <c r="V6" s="149"/>
      <c r="W6" s="149"/>
      <c r="X6" s="4" t="s">
        <v>23</v>
      </c>
      <c r="Y6" s="149"/>
      <c r="Z6" s="149"/>
      <c r="AA6" s="149"/>
      <c r="AB6" s="150"/>
      <c r="AC6" s="155"/>
      <c r="AD6" s="156"/>
      <c r="AE6" s="156"/>
      <c r="AF6" s="156"/>
      <c r="AG6" s="156"/>
      <c r="AH6" s="156"/>
      <c r="AI6" s="157"/>
      <c r="AJ6" s="155"/>
      <c r="AK6" s="156"/>
      <c r="AL6" s="156"/>
      <c r="AM6" s="156"/>
      <c r="AN6" s="156"/>
      <c r="AO6" s="156"/>
      <c r="AP6" s="157"/>
      <c r="AS6" s="2"/>
    </row>
    <row r="7" spans="1:45" s="2" customFormat="1" ht="20.25" thickTop="1" thickBot="1" x14ac:dyDescent="0.35">
      <c r="R7" s="3"/>
      <c r="S7" s="3"/>
      <c r="T7" s="3"/>
      <c r="U7" s="3"/>
      <c r="V7" s="3"/>
      <c r="W7" s="3"/>
      <c r="X7" s="3"/>
    </row>
    <row r="8" spans="1:45" s="2" customFormat="1" ht="20.25" thickTop="1" thickBot="1" x14ac:dyDescent="0.35">
      <c r="A8" s="137" t="s">
        <v>24</v>
      </c>
      <c r="B8" s="138"/>
      <c r="C8" s="139"/>
      <c r="D8" s="137" t="s">
        <v>25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R8" s="140" t="s">
        <v>50</v>
      </c>
      <c r="S8" s="141"/>
      <c r="T8" s="141"/>
      <c r="U8" s="141"/>
      <c r="V8" s="141"/>
      <c r="W8" s="141"/>
      <c r="X8" s="142"/>
      <c r="Y8" s="137" t="s">
        <v>26</v>
      </c>
      <c r="Z8" s="138"/>
      <c r="AA8" s="139"/>
      <c r="AB8" s="137" t="s">
        <v>27</v>
      </c>
      <c r="AC8" s="138"/>
      <c r="AD8" s="139"/>
      <c r="AE8" s="137" t="s">
        <v>28</v>
      </c>
      <c r="AF8" s="138"/>
      <c r="AG8" s="139"/>
      <c r="AH8" s="137" t="s">
        <v>29</v>
      </c>
      <c r="AI8" s="138"/>
      <c r="AJ8" s="139"/>
      <c r="AK8" s="137" t="s">
        <v>30</v>
      </c>
      <c r="AL8" s="138"/>
      <c r="AM8" s="139"/>
      <c r="AN8" s="137" t="s">
        <v>31</v>
      </c>
      <c r="AO8" s="138"/>
      <c r="AP8" s="139"/>
    </row>
    <row r="9" spans="1:45" s="13" customFormat="1" ht="48" customHeight="1" thickTop="1" thickBot="1" x14ac:dyDescent="0.75">
      <c r="A9" s="158"/>
      <c r="B9" s="159"/>
      <c r="C9" s="160"/>
      <c r="D9" s="161" t="str">
        <f>'Mapa 8'!S6</f>
        <v/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3"/>
      <c r="R9" s="164" t="str">
        <f>'Mapa 8'!S7</f>
        <v/>
      </c>
      <c r="S9" s="165"/>
      <c r="T9" s="165"/>
      <c r="U9" s="165"/>
      <c r="V9" s="165"/>
      <c r="W9" s="165"/>
      <c r="X9" s="166"/>
      <c r="Y9" s="134"/>
      <c r="Z9" s="135"/>
      <c r="AA9" s="136"/>
      <c r="AB9" s="134"/>
      <c r="AC9" s="135"/>
      <c r="AD9" s="136"/>
      <c r="AE9" s="134"/>
      <c r="AF9" s="135"/>
      <c r="AG9" s="136"/>
      <c r="AH9" s="134"/>
      <c r="AI9" s="135"/>
      <c r="AJ9" s="136"/>
      <c r="AK9" s="134"/>
      <c r="AL9" s="135"/>
      <c r="AM9" s="136"/>
      <c r="AN9" s="134"/>
      <c r="AO9" s="135"/>
      <c r="AP9" s="136"/>
      <c r="AS9" s="14"/>
    </row>
    <row r="10" spans="1:45" s="13" customFormat="1" ht="48" customHeight="1" thickTop="1" thickBot="1" x14ac:dyDescent="0.75">
      <c r="A10" s="158"/>
      <c r="B10" s="159"/>
      <c r="C10" s="160"/>
      <c r="D10" s="161" t="str">
        <f>'Mapa 8'!S8</f>
        <v/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  <c r="R10" s="164" t="str">
        <f>'Mapa 8'!S9</f>
        <v/>
      </c>
      <c r="S10" s="165"/>
      <c r="T10" s="165"/>
      <c r="U10" s="165"/>
      <c r="V10" s="165"/>
      <c r="W10" s="165"/>
      <c r="X10" s="166"/>
      <c r="Y10" s="134"/>
      <c r="Z10" s="135"/>
      <c r="AA10" s="136"/>
      <c r="AB10" s="134"/>
      <c r="AC10" s="135"/>
      <c r="AD10" s="136"/>
      <c r="AE10" s="134"/>
      <c r="AF10" s="135"/>
      <c r="AG10" s="136"/>
      <c r="AH10" s="134"/>
      <c r="AI10" s="135"/>
      <c r="AJ10" s="136"/>
      <c r="AK10" s="134"/>
      <c r="AL10" s="135"/>
      <c r="AM10" s="136"/>
      <c r="AN10" s="134"/>
      <c r="AO10" s="135"/>
      <c r="AP10" s="136"/>
    </row>
    <row r="11" spans="1:45" s="2" customFormat="1" ht="24" customHeight="1" thickTop="1" x14ac:dyDescent="0.3">
      <c r="R11" s="3"/>
      <c r="S11" s="3"/>
      <c r="T11" s="3"/>
      <c r="U11" s="3"/>
      <c r="V11" s="3"/>
      <c r="W11" s="3"/>
      <c r="X11" s="3"/>
    </row>
    <row r="12" spans="1:45" s="2" customFormat="1" ht="19.5" thickBot="1" x14ac:dyDescent="0.35">
      <c r="A12" s="167" t="s">
        <v>32</v>
      </c>
      <c r="B12" s="167"/>
      <c r="C12" s="167"/>
      <c r="D12" s="167"/>
      <c r="E12" s="167"/>
      <c r="F12" s="26"/>
      <c r="G12" s="26"/>
      <c r="H12" s="5"/>
      <c r="I12" s="5"/>
      <c r="J12" s="5"/>
      <c r="K12" s="5"/>
      <c r="L12" s="5"/>
      <c r="M12" s="5"/>
      <c r="N12" s="5"/>
      <c r="O12" s="5"/>
      <c r="P12" s="5"/>
      <c r="Q12" s="167" t="s">
        <v>33</v>
      </c>
      <c r="R12" s="167"/>
      <c r="S12" s="167"/>
      <c r="T12" s="167"/>
      <c r="U12" s="167"/>
      <c r="V12" s="167"/>
      <c r="W12" s="167"/>
      <c r="X12" s="6"/>
      <c r="Y12" s="26"/>
      <c r="Z12" s="26"/>
      <c r="AA12" s="26"/>
      <c r="AB12" s="5"/>
      <c r="AC12" s="5"/>
      <c r="AD12" s="5"/>
      <c r="AE12" s="5"/>
      <c r="AF12" s="5"/>
      <c r="AG12" s="5"/>
      <c r="AH12" s="5"/>
      <c r="AI12" s="167" t="s">
        <v>34</v>
      </c>
      <c r="AJ12" s="167"/>
      <c r="AK12" s="167"/>
      <c r="AL12" s="168"/>
      <c r="AM12" s="168"/>
      <c r="AN12" s="7" t="s">
        <v>23</v>
      </c>
      <c r="AO12" s="168"/>
      <c r="AP12" s="168"/>
    </row>
    <row r="13" spans="1:45" s="8" customFormat="1" ht="13.5" thickTop="1" x14ac:dyDescent="0.2">
      <c r="R13" s="9"/>
      <c r="S13" s="9"/>
      <c r="T13" s="9"/>
      <c r="U13" s="9"/>
      <c r="V13" s="9"/>
      <c r="W13" s="9"/>
      <c r="X13" s="9"/>
    </row>
    <row r="14" spans="1:45" s="8" customFormat="1" ht="12.75" x14ac:dyDescent="0.2">
      <c r="R14" s="9"/>
      <c r="S14" s="9"/>
      <c r="T14" s="9"/>
      <c r="U14" s="9"/>
      <c r="V14" s="9"/>
      <c r="W14" s="9"/>
      <c r="X14" s="9"/>
    </row>
  </sheetData>
  <sheetProtection algorithmName="SHA-512" hashValue="RUOZvgkRGe9Q4C2hA2HkMC9VYyE6jozK46Af5iWphQF6Fsb0C65StZJpz1YMg70pLHXboGws2+ZXeC3bUdG/+w==" saltValue="J5FugeP85EMvASRfkLSzag==" spinCount="100000" sheet="1" objects="1" scenarios="1"/>
  <mergeCells count="48">
    <mergeCell ref="B1:R1"/>
    <mergeCell ref="AE8:AG8"/>
    <mergeCell ref="AJ6:AP6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  <mergeCell ref="AN10:AP10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S1:AP1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EDF3D2B73BD94496B95AC9930685EF" ma:contentTypeVersion="21" ma:contentTypeDescription="Criar um novo documento." ma:contentTypeScope="" ma:versionID="9968cfb5fc132c49c2c7294dc33e7d4e">
  <xsd:schema xmlns:xsd="http://www.w3.org/2001/XMLSchema" xmlns:xs="http://www.w3.org/2001/XMLSchema" xmlns:p="http://schemas.microsoft.com/office/2006/metadata/properties" xmlns:ns2="0ea1897f-0f74-4e8d-9833-8664a6faf16d" xmlns:ns3="35ac4379-a43c-4445-b5b3-413d8610d940" targetNamespace="http://schemas.microsoft.com/office/2006/metadata/properties" ma:root="true" ma:fieldsID="ca29ed9e6c696824b9f48ab60a2c6972" ns2:_="" ns3:_="">
    <xsd:import namespace="0ea1897f-0f74-4e8d-9833-8664a6faf16d"/>
    <xsd:import namespace="35ac4379-a43c-4445-b5b3-413d8610d9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1897f-0f74-4e8d-9833-8664a6faf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m" ma:readOnly="false" ma:fieldId="{5cf76f15-5ced-4ddc-b409-7134ff3c332f}" ma:taxonomyMulti="true" ma:sspId="3b4880d6-c743-4c22-8487-ce87ce1aa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c4379-a43c-4445-b5b3-413d8610d94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cbc2c6f-d776-4ef8-ac4a-a94c38092746}" ma:internalName="TaxCatchAll" ma:showField="CatchAllData" ma:web="35ac4379-a43c-4445-b5b3-413d8610d9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9CAE5C-B8A7-4475-8316-E8C93C3920CA}"/>
</file>

<file path=customXml/itemProps2.xml><?xml version="1.0" encoding="utf-8"?>
<ds:datastoreItem xmlns:ds="http://schemas.openxmlformats.org/officeDocument/2006/customXml" ds:itemID="{9113B777-70AF-4804-ADD1-3EBA9C57B7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6</vt:i4>
      </vt:variant>
    </vt:vector>
  </HeadingPairs>
  <TitlesOfParts>
    <vt:vector size="17" baseType="lpstr">
      <vt:lpstr>Listagem</vt:lpstr>
      <vt:lpstr>Mapa 8</vt:lpstr>
      <vt:lpstr>BoletinsM1</vt:lpstr>
      <vt:lpstr>BoletinsM2</vt:lpstr>
      <vt:lpstr>BoletinsM3</vt:lpstr>
      <vt:lpstr>BoletinsM4</vt:lpstr>
      <vt:lpstr>BoletinsM5</vt:lpstr>
      <vt:lpstr>B. Final</vt:lpstr>
      <vt:lpstr>B. Finalissima</vt:lpstr>
      <vt:lpstr>CLASSIFICAÇÃO</vt:lpstr>
      <vt:lpstr>Folha3</vt:lpstr>
      <vt:lpstr>CLASSIFICAÇÃO!Área_de_Impressão</vt:lpstr>
      <vt:lpstr>Listagem!Área_de_Impressão</vt:lpstr>
      <vt:lpstr>'Mapa 8'!Área_de_Impressão</vt:lpstr>
      <vt:lpstr>Escalão</vt:lpstr>
      <vt:lpstr>fase</vt:lpstr>
      <vt:lpstr>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Rodrigues</dc:creator>
  <cp:lastModifiedBy>Marco Aguiar</cp:lastModifiedBy>
  <cp:lastPrinted>2022-01-23T21:56:11Z</cp:lastPrinted>
  <dcterms:created xsi:type="dcterms:W3CDTF">2009-05-02T09:07:17Z</dcterms:created>
  <dcterms:modified xsi:type="dcterms:W3CDTF">2022-03-29T15:20:15Z</dcterms:modified>
</cp:coreProperties>
</file>